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<sst xmlns="http://schemas.openxmlformats.org/spreadsheetml/2006/main" count="802" uniqueCount="552">
  <si>
    <t>MUNICIPIO DE LEÓN
ESTADO ANALÍTICO DE INGRESOS 
DEL 1 DE ENERO AL 31 DE DICIEMBRE DE 2017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</si>
  <si>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</si>
  <si>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</si>
  <si>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</si>
  <si>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</si>
  <si>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</si>
  <si>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</si>
  <si>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</si>
  <si>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</si>
  <si>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</si>
  <si>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</si>
  <si>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</si>
  <si>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</si>
  <si>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1.1.1.1</t>
  </si>
  <si>
    <t>41100-0000-0000-0000-0000</t>
  </si>
  <si>
    <t>IMPUESTOS</t>
  </si>
  <si>
    <t>41110-0000-0000-0000-0000</t>
  </si>
  <si>
    <t>IMPUESTO SOBRE LOS INGRESOS</t>
  </si>
  <si>
    <t>41110-1100-0001-0001-0000</t>
  </si>
  <si>
    <t>JUEGOS Y APUESTAS PERMITIDAS</t>
  </si>
  <si>
    <t>41110-1100-0001-0002-0000</t>
  </si>
  <si>
    <t>DIVERSIONES Y ESPECTACULOS PUBLICOS</t>
  </si>
  <si>
    <t>41110-1100-0001-0003-0000</t>
  </si>
  <si>
    <t>RIFAS SORTEOS LOTERIAS Y CONCURSOS</t>
  </si>
  <si>
    <t>1.1.1.3</t>
  </si>
  <si>
    <t>41120-0000-0000-0000-0000</t>
  </si>
  <si>
    <t>IMPUESTOS SOBRE EL PATRIMONIO</t>
  </si>
  <si>
    <t>41120-1200-0001-0051-0000</t>
  </si>
  <si>
    <t>PREDIAL</t>
  </si>
  <si>
    <t>41120-1200-0001-0052-0000</t>
  </si>
  <si>
    <t>ADQUISICIÓN DE BIENES INMUEBLES</t>
  </si>
  <si>
    <t>41120-1200-0001-0053-0000</t>
  </si>
  <si>
    <t>DIVISION Y LOTIFICACION DE INMUEBLES</t>
  </si>
  <si>
    <t>41120-1200-0001-0054-0000</t>
  </si>
  <si>
    <t>FRACCIONAMIENTO</t>
  </si>
  <si>
    <t>1.1.1.4.1</t>
  </si>
  <si>
    <t>41130-0000-0000-0000-0000</t>
  </si>
  <si>
    <t>IMP S LA PROD L CONSUMO Y LS TRANSACCION</t>
  </si>
  <si>
    <t>41130-1300-0001-0101-0000</t>
  </si>
  <si>
    <t>EXP D BANCO D MARMOL ARENA GRAVA Y SIMI</t>
  </si>
  <si>
    <t>1.1.1.2</t>
  </si>
  <si>
    <t>41160-0000-0000-0000-0000</t>
  </si>
  <si>
    <t>IMPUESTOS ECOLOGICOS</t>
  </si>
  <si>
    <t>1.1.1.2.1</t>
  </si>
  <si>
    <t>41160-1600-0001-0251-0000</t>
  </si>
  <si>
    <t>1.1.1.6</t>
  </si>
  <si>
    <t>41170-0000-0000-0000-0000</t>
  </si>
  <si>
    <t>ACCESORIOS DE IMPUESTOS</t>
  </si>
  <si>
    <t>41170-1700-0001-0302-0000</t>
  </si>
  <si>
    <t>RECARGOS POR EJECUCION</t>
  </si>
  <si>
    <t>1.1.1.9</t>
  </si>
  <si>
    <t>41170-1700-0001-0303-0000</t>
  </si>
  <si>
    <t>GTOS DE EJECU JUEGOS APUESTAS PERMITIDAS</t>
  </si>
  <si>
    <t>41170-1700-0001-0304-0000</t>
  </si>
  <si>
    <t>RECARGOS POR JUEGO Y APUESTA PERMITIDAS</t>
  </si>
  <si>
    <t>41170-1700-0001-0305-0000</t>
  </si>
  <si>
    <t>MULTAS JUEGOS Y APUESTAS PERMITIDAS</t>
  </si>
  <si>
    <t>41170-1700-0001-0307-0000</t>
  </si>
  <si>
    <t>RECARGOS IMP D DIV Y ESPECTACULOS PUB</t>
  </si>
  <si>
    <t>41170-1700-0001-0308-0000</t>
  </si>
  <si>
    <t>GASTOS DE EJECUCION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</si>
  <si>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</si>
  <si>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</si>
  <si>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</si>
  <si>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</si>
  <si>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</si>
  <si>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</si>
  <si>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</si>
  <si>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ADQUISICIÓN DE BIENE</t>
  </si>
  <si>
    <t>41170-1700-0001-0313-0000</t>
  </si>
  <si>
    <t>RECARGOS DE ADQUISICIÓN DE BIENES INMUEB</t>
  </si>
  <si>
    <t>41170-1700-0001-0314-0000</t>
  </si>
  <si>
    <t>MULTAS DE ADQUISICIÓN DE BIENES INMUEBLE</t>
  </si>
  <si>
    <t>41170-1700-0001-0316-0000</t>
  </si>
  <si>
    <t>RECAR DE DIV/LOTIFICACION INMUEBLES</t>
  </si>
  <si>
    <t>41170-1700-0001-0317-0000</t>
  </si>
  <si>
    <t>GASTOS EJECUCION POR PUB DE EDICTO</t>
  </si>
  <si>
    <t>41170-1700-0001-0318-0000</t>
  </si>
  <si>
    <t>GASTOS POR REMATE DE IMPUESTOS</t>
  </si>
  <si>
    <t>1.1.3</t>
  </si>
  <si>
    <t>41300-0000-0000-0000-0000</t>
  </si>
  <si>
    <t>CONTRIBUCIONES DE MEJORAS</t>
  </si>
  <si>
    <t>41310-0000-0000-0000-0000</t>
  </si>
  <si>
    <t>CONT DE MEJORAS POR OBRAS PUBLICAS</t>
  </si>
  <si>
    <t>41310-3100-0001-0701-0000</t>
  </si>
  <si>
    <t>POR EJECUCION DE OBRAS PUBLICAS</t>
  </si>
  <si>
    <t>41310-3100-0001-0702-0000</t>
  </si>
  <si>
    <t>RECUPERACIÓN CREDITOS FIDOC</t>
  </si>
  <si>
    <t>41310-3100-0001-0703-0000</t>
  </si>
  <si>
    <t>POR EL SERVICIO DE ALUMBRADO PUBLICO</t>
  </si>
  <si>
    <t>1.1.4.1</t>
  </si>
  <si>
    <t>41400-0000-0000-0000-0000</t>
  </si>
  <si>
    <t>DERECHOS</t>
  </si>
  <si>
    <t>41410-0000-0000-0000-0000</t>
  </si>
  <si>
    <t>DER P USO GOCE APROV D BIENES DOM PUB</t>
  </si>
  <si>
    <t>41410-4100-0001-0800-0000</t>
  </si>
  <si>
    <t>USO ESTACIONES DE TRANSFERENCIA</t>
  </si>
  <si>
    <t>41410-4100-0001-0802-0000</t>
  </si>
  <si>
    <t>SANITARIOS EN LOS MERCADOS</t>
  </si>
  <si>
    <t>41430-0000-0000-0000-0000</t>
  </si>
  <si>
    <t>DERECHOS POR PRESTACION DE SERVICIOS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</si>
  <si>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</si>
  <si>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</si>
  <si>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</si>
  <si>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</si>
  <si>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</si>
  <si>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</si>
  <si>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</si>
  <si>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</si>
  <si>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</si>
  <si>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SERV. SEGURIDAD PUBLICA POLICIA BARRIO</t>
  </si>
  <si>
    <t>41430-4300-0001-0906-0000</t>
  </si>
  <si>
    <t>SERV. SEG.PUB. VIGILAN.PERM. ESTAB.PBCOS</t>
  </si>
  <si>
    <t>41430-4300-0001-0907-0000</t>
  </si>
  <si>
    <t>SERVICIOS DE TRANSPORTE PUBLICO URBANO Y</t>
  </si>
  <si>
    <t>41430-4300-0001-0908-0000</t>
  </si>
  <si>
    <t>SERVICIOS DE TRANSPORTE PUBLICO MODIF. H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</si>
  <si>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</si>
  <si>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</si>
  <si>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</si>
  <si>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</si>
  <si>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</si>
  <si>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</si>
  <si>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</si>
  <si>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</si>
  <si>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</si>
  <si>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</si>
  <si>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</si>
  <si>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</si>
  <si>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</si>
  <si>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</si>
  <si>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</si>
  <si>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</si>
  <si>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</si>
  <si>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</si>
  <si>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</si>
  <si>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</si>
  <si>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</si>
  <si>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</si>
  <si>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</si>
  <si>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</si>
  <si>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41430-4300-0001-0923-0000</t>
  </si>
  <si>
    <t>CONSULTA MEDICA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</si>
  <si>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</si>
  <si>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</si>
  <si>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</si>
  <si>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</si>
  <si>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</si>
  <si>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</si>
  <si>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41430-4300-0001-0927-0000</t>
  </si>
  <si>
    <t>ALINEAMIENTO Y NUMERO OFICIAL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</si>
  <si>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</si>
  <si>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</si>
  <si>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</si>
  <si>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</si>
  <si>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</si>
  <si>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CONSTRUCCIONES Y URBANIZACIONES</t>
  </si>
  <si>
    <t>41430-4300-0001-0934-0000</t>
  </si>
  <si>
    <t>LICENCIA DE USO DE SUELO</t>
  </si>
  <si>
    <t>41430-4300-0001-0935-0000</t>
  </si>
  <si>
    <t>CERTIFICACIÓN DE NUMERO OFICIAL</t>
  </si>
  <si>
    <t>41430-4300-0001-0936-0000</t>
  </si>
  <si>
    <t>CERTIFICACION DE TERMINACION DE OBRA</t>
  </si>
  <si>
    <t>41430-4300-0001-0937-0000</t>
  </si>
  <si>
    <t>DICTAMEN DE FACTIBILIDAD PARA DIVIDIR O</t>
  </si>
  <si>
    <t>41430-4300-0001-0938-0000</t>
  </si>
  <si>
    <t xml:space="preserve"> ESTUDIO TECNICO FACTIBILIDAD. DE USO DE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</si>
  <si>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</si>
  <si>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</si>
  <si>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</si>
  <si>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</si>
  <si>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</si>
  <si>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</si>
  <si>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</si>
  <si>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</si>
  <si>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</si>
  <si>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</si>
  <si>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REVISION DE PROYECTOS DE FRACCIONAMIENTO</t>
  </si>
  <si>
    <t>41430-4300-0001-0946-0000</t>
  </si>
  <si>
    <t>AUTORIZACION DE TRAZA</t>
  </si>
  <si>
    <t>41430-4300-0001-0947-0000</t>
  </si>
  <si>
    <t>REVISION DE PROYECTOS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</si>
  <si>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</si>
  <si>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</si>
  <si>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</si>
  <si>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</si>
  <si>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</si>
  <si>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</si>
  <si>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41430-4300-0001-0952-0000</t>
  </si>
  <si>
    <t>POR CONSTANCIA DE VALIDACION PARA ANUNCI</t>
  </si>
  <si>
    <t>41430-4300-0001-0953-0000</t>
  </si>
  <si>
    <t xml:space="preserve"> POR INFLABLE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</si>
  <si>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</si>
  <si>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</si>
  <si>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</si>
  <si>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</si>
  <si>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</si>
  <si>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</si>
  <si>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41430-4300-0001-0958-0000</t>
  </si>
  <si>
    <t>SERVICIO MATERIA ECOLÓGICA</t>
  </si>
  <si>
    <t xml:space="preserve">41430-4300-0001-0959-0000 </t>
  </si>
  <si>
    <t>TRAMITE DE ESTUDIO DE RIESGO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</si>
  <si>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</si>
  <si>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</si>
  <si>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</si>
  <si>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</si>
  <si>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</si>
  <si>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</si>
  <si>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</si>
  <si>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</si>
  <si>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</si>
  <si>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</si>
  <si>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</si>
  <si>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</si>
  <si>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</si>
  <si>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</si>
  <si>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41430-4300-0001-0968-0000</t>
  </si>
  <si>
    <t>CONSTANCIAS EXPEDIDAS POR LAS DEPENDENCI</t>
  </si>
  <si>
    <t>41430-4300-0001-0969-0000</t>
  </si>
  <si>
    <t>EXPEDICION DE CONSTANCIA DE NO INFRACCIÒ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</si>
  <si>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</si>
  <si>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</si>
  <si>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</si>
  <si>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</si>
  <si>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</si>
  <si>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SERVICIO DE ALUMBRADO</t>
  </si>
  <si>
    <t>41430-4300-0001-0975-0000</t>
  </si>
  <si>
    <t>CERTIFICACIÓN DE TRAMITES PADRON INMOBI</t>
  </si>
  <si>
    <t>41430-4300-0001-0976-0000</t>
  </si>
  <si>
    <t>SERVICIO EXTRAORDINARIO PERSONAL APOYO I</t>
  </si>
  <si>
    <t>41430-4300-0001-0978-0000</t>
  </si>
  <si>
    <t>SERVICIOS DE PIPAS MUNICIPALES</t>
  </si>
  <si>
    <t>41430-4300-0001-0979-0000</t>
  </si>
  <si>
    <t>AUTORIZACIÓN DEL PRO DE RED DE EMISION D</t>
  </si>
  <si>
    <t>41430-4300-0001-0980-0000</t>
  </si>
  <si>
    <t xml:space="preserve"> PERMISO DE OP. DE DISP. EMISORES DE LUZ</t>
  </si>
  <si>
    <t>41430-4300-0001-0983-0000</t>
  </si>
  <si>
    <t>AUTORIZACIÓN CENTRO DE ACOPIO DE RESIDUO</t>
  </si>
  <si>
    <t>41430-4300-0001-0986-0000</t>
  </si>
  <si>
    <t>PERMISO PARA LA PREST DE SERV RELAT A LA</t>
  </si>
  <si>
    <t>41430-4300-0001-0987-0000</t>
  </si>
  <si>
    <t>PERMISO PARA LA PREST DEL SERV. DE LIMPI</t>
  </si>
  <si>
    <t>41430-4300-0001-1004-0000</t>
  </si>
  <si>
    <t>PUS SARE</t>
  </si>
  <si>
    <t>41440-0000-0000-0000-0000</t>
  </si>
  <si>
    <t>ACCESORIOS DE DERECHO</t>
  </si>
  <si>
    <t>41440-4500-0001-1102-0000</t>
  </si>
  <si>
    <t>RECARGOS DE TRANSPORTE PUBLICO MUNICIPAL</t>
  </si>
  <si>
    <t>41440-4500-0001-1103-0000</t>
  </si>
  <si>
    <t>RECARGOS PENSION ESTACIONAMIENTO</t>
  </si>
  <si>
    <t>41440-4500-0001-1104-0000</t>
  </si>
  <si>
    <t>RECARGOS POLICIA AUXILIAR</t>
  </si>
  <si>
    <t>41440-4500-0001-1107-0000</t>
  </si>
  <si>
    <t>RECARGOS DE ALUMBRADO PÚBLICO</t>
  </si>
  <si>
    <t>41440-4500-0001-1116-0000</t>
  </si>
  <si>
    <t>ACTUALI MULTAS INFRAC.TRÁNSITO ESTAT 10%</t>
  </si>
  <si>
    <t>41440-4500-0001-1117-0000</t>
  </si>
  <si>
    <t>ACTUALI MULTAS INFRAC.TRÁNSITO ESTAT 90%</t>
  </si>
  <si>
    <t>41490-0000-0000-0000-0000</t>
  </si>
  <si>
    <t>OTROS DERECHOS</t>
  </si>
  <si>
    <t>1.1.4.2</t>
  </si>
  <si>
    <t>41490-4400-0001-1151-0000</t>
  </si>
  <si>
    <t>41500-0000-0000-0000-0000</t>
  </si>
  <si>
    <t>PRODUCTOS DE TIPO CORRIENTE</t>
  </si>
  <si>
    <t>41590-0000-0000-0000-0000</t>
  </si>
  <si>
    <t>OTROS PRODUCTOS Q GENERAN ING CORRIENTES</t>
  </si>
  <si>
    <t>41590-5100-0004-1351-0000</t>
  </si>
  <si>
    <t>VENTA DE FORMAS VALORADAS DESARR URBANO</t>
  </si>
  <si>
    <t>41590-5100-0004-1352-0000</t>
  </si>
  <si>
    <t>VENTA DE FORMA PERMISOS DE FISCALIZACION</t>
  </si>
  <si>
    <t>41590-5100-0004-1353-0000</t>
  </si>
  <si>
    <t>VTA DE FORMAS VALORADAS DE IMP INMOBILI</t>
  </si>
  <si>
    <t>41590-5100-0004-1354-0000</t>
  </si>
  <si>
    <t>VENTA DE FORMAS VALORADAS MERCADOS</t>
  </si>
  <si>
    <t>41590-5100-0004-1356-0000</t>
  </si>
  <si>
    <t>INSCRIP AL PADRON MUN D PROVEEDORES</t>
  </si>
  <si>
    <t>41590-5100-0004-1357-0000</t>
  </si>
  <si>
    <t>INSCRIP AL PADRON MUN DE CONTRATISTAS</t>
  </si>
  <si>
    <t>41590-5100-0004-1358-0000</t>
  </si>
  <si>
    <t>INSCRIPCION AL PADRON MUNICIPAL DE DESAR</t>
  </si>
  <si>
    <t>41590-5100-0004-1360-0000</t>
  </si>
  <si>
    <t>VENTA DE BASES PARA LICITACION POR OBRA</t>
  </si>
  <si>
    <t>1.1.5.3</t>
  </si>
  <si>
    <t>41590-5100-0004-1361-0000</t>
  </si>
  <si>
    <t>VENTA DE BASES PARA LICITACION DE ADQUIS</t>
  </si>
  <si>
    <t>41590-5100-0004-1362-0000</t>
  </si>
  <si>
    <t>VERIFICACION VEHICULAR EN TALLER MECANIC</t>
  </si>
  <si>
    <t>41590-5100-0004-1364-0000</t>
  </si>
  <si>
    <t>ARRENDAMIENTO DE PROPIEDADES MUNICIPALES</t>
  </si>
  <si>
    <t>41590-5100-0004-1367-0000</t>
  </si>
  <si>
    <t>REPOSICION O EXTRAVIO DE TARJETAS PARA E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</si>
  <si>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</si>
  <si>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</si>
  <si>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</si>
  <si>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</si>
  <si>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</si>
  <si>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</si>
  <si>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</si>
  <si>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</si>
  <si>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</si>
  <si>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</si>
  <si>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</si>
  <si>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</si>
  <si>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</si>
  <si>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</si>
  <si>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</si>
  <si>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</si>
  <si>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</si>
  <si>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</si>
  <si>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</si>
  <si>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</si>
  <si>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</si>
  <si>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</si>
  <si>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</si>
  <si>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</t>
  </si>
  <si>
    <t>41590-5100-0004-1381-0000</t>
  </si>
  <si>
    <t>POR LA AUTORIZACION PARA EL FUNCIONAMIEN</t>
  </si>
  <si>
    <t>41590-5100-0004-1388-0000</t>
  </si>
  <si>
    <t>PODAS DE ARBOLES 3 A 6 MTS</t>
  </si>
  <si>
    <t>41590-5100-0004-1390-0000</t>
  </si>
  <si>
    <t>TALAS DE ARBOLES Y TRASPLANTES</t>
  </si>
  <si>
    <t>41590-5100-0004-1392-0000</t>
  </si>
  <si>
    <t>VENTA DE PLANTA DEL VIVERO</t>
  </si>
  <si>
    <t>41590-5100-0004-1394-0000</t>
  </si>
  <si>
    <t>RENTA DE PALAPAS VIVERO MUNICIPAL</t>
  </si>
  <si>
    <t xml:space="preserve">41590-5100-0004-1395-0000 </t>
  </si>
  <si>
    <t>ACCESO AL AREA DE JUEGOS INFANTILES EN E</t>
  </si>
  <si>
    <t>41590-5100-0004-1397-0000</t>
  </si>
  <si>
    <t>POR LA VENTA DE HIELO RASTRO DE AVES</t>
  </si>
  <si>
    <t xml:space="preserve">41590-5100-0004-1399-0000 </t>
  </si>
  <si>
    <t>VISITAS GUIADAS A PANTEON SAN NICOLAS</t>
  </si>
  <si>
    <t>41590-5100-0004-1401-0000</t>
  </si>
  <si>
    <t>CONVENIO USO VIA PUBLICA</t>
  </si>
  <si>
    <t>41590-5100-0004-1402-0000</t>
  </si>
  <si>
    <t>LIMPIEZA GRAFITTI, APLICACIÓN DE ANTIGRA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</si>
  <si>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</si>
  <si>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</si>
  <si>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</si>
  <si>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</si>
  <si>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</si>
  <si>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</si>
  <si>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 xml:space="preserve">41590-5100-0004-1406-0000 </t>
  </si>
  <si>
    <t>POR ACCESO A SANITARIOS EX ESTACIONAMIEN</t>
  </si>
  <si>
    <t>41590-5100-0004-1407-0000</t>
  </si>
  <si>
    <t>INTERESES POR INVERSIONES</t>
  </si>
  <si>
    <t>41590-5100-0004-1409-0000</t>
  </si>
  <si>
    <t>POR ACCESO SANITAR MCDO COMONFORT</t>
  </si>
  <si>
    <t>41590-5100-0004-1410-0000</t>
  </si>
  <si>
    <t>IMPRESION DE PLANOS</t>
  </si>
  <si>
    <t>41590-5100-0004-1411-0000</t>
  </si>
  <si>
    <t>INSTALACIÓN DE REDUCTORES DE VELOCIDAD</t>
  </si>
  <si>
    <t>41590-5100-0004-1413-0000</t>
  </si>
  <si>
    <t>REFRENDO A DIFERENTES PADRONES MUNICIPAL</t>
  </si>
  <si>
    <t>41590-5100-0004-1414-0000</t>
  </si>
  <si>
    <t>UTILIZACION INSTALACION Y RETIRO DE CASE</t>
  </si>
  <si>
    <t>41590-5100-0004-1415-0000</t>
  </si>
  <si>
    <t>INSCRIPCIÓN PADRÓN PERITOS Y AUXILIARES</t>
  </si>
  <si>
    <t>41590-5100-0004-1416-0000</t>
  </si>
  <si>
    <t>COMERCIANTES EN VIA PUBLICA TIANGUISTAS</t>
  </si>
  <si>
    <t>1.1.5.1</t>
  </si>
  <si>
    <t>41590-5100-0004-1419-0000</t>
  </si>
  <si>
    <t>USO INSTALA PLAZA CIUD PRÁXEDIS GUERRERO</t>
  </si>
  <si>
    <t>41590-5100-0004-1420-0000</t>
  </si>
  <si>
    <t>USO INSTALA PLAZA CIUD GRISELDA ÁLVAREZ</t>
  </si>
  <si>
    <t>41590-5100-0004-1421-0000</t>
  </si>
  <si>
    <t>INTERESES GENERADOS POR FIDEICOMISOS</t>
  </si>
  <si>
    <t>41600-0000-0000-0000-0000</t>
  </si>
  <si>
    <t>APROVECHAMIENTOS DE TIPO CORRIENTE</t>
  </si>
  <si>
    <t>41610-0000-0000-0000-0000</t>
  </si>
  <si>
    <t>INCENTIVOS DERIV D COLABORACION FISCAL</t>
  </si>
  <si>
    <t>41610-6100-0001-1500-0000</t>
  </si>
  <si>
    <t>REFRENDO ANUAL DE PLACAS Y TARJETA DE CI</t>
  </si>
  <si>
    <t>41610-6100-0001-1502-0000</t>
  </si>
  <si>
    <t>VERIFICACIÓN DE REFRENDO DE MOTOCICLETA</t>
  </si>
  <si>
    <t>41610-6100-0001-1503-0000</t>
  </si>
  <si>
    <t>RÉGIMEN DE INCORPORACIÓN FISCAL (RIF)</t>
  </si>
  <si>
    <t>41620-0000-0000-0000-0000</t>
  </si>
  <si>
    <t>MULTAS</t>
  </si>
  <si>
    <t>41620-6100-0002-1551-0000</t>
  </si>
  <si>
    <t>MULTAS DE TRANSPORTE PUBLICO</t>
  </si>
  <si>
    <t>41620-6100-0002-1552-0000</t>
  </si>
  <si>
    <t>MULTAS DE TRANSPORTE (PAE)</t>
  </si>
  <si>
    <t>41620-6100-0002-1553-0000</t>
  </si>
  <si>
    <t>MULTAS DE ASEO PUBLICO</t>
  </si>
  <si>
    <t>41620-6100-0002-1554-0000</t>
  </si>
  <si>
    <t>MULTAS ASEO PUBLICO (PAE)</t>
  </si>
  <si>
    <t>41620-6100-0002-1555-0000</t>
  </si>
  <si>
    <t>MULTAS DE POLICIA DELEGACION NORTE</t>
  </si>
  <si>
    <t>41620-6100-0002-1556-0000</t>
  </si>
  <si>
    <t>MULTAS POLICIA DELEGACION ORIENTE</t>
  </si>
  <si>
    <t>41620-6100-0002-1557-0000</t>
  </si>
  <si>
    <t>MULTAS POLICIA DELEGACION PONIENTE</t>
  </si>
  <si>
    <t>41620-6100-0002-1558-0000</t>
  </si>
  <si>
    <t>MULTA DE POLICIA (PAE)</t>
  </si>
  <si>
    <t>41620-6100-0002-1559-0000</t>
  </si>
  <si>
    <t>MULTAS INFRAC. TRÁNSITO ESTATAL 10%</t>
  </si>
  <si>
    <t>41620-6100-0002-1560-0000</t>
  </si>
  <si>
    <t>MULTAS DE TRANSITO MUNICIPAL</t>
  </si>
  <si>
    <t>41620-6100-0002-1561-0000</t>
  </si>
  <si>
    <t>MULTAS DE TRANSITO (PAE)</t>
  </si>
  <si>
    <t>41620-6100-0002-1562-0000</t>
  </si>
  <si>
    <t>MULTAS DE PROTECCION CIVIL</t>
  </si>
  <si>
    <t>41620-6100-0002-1563-0000</t>
  </si>
  <si>
    <t>MULTA PROTECCION CIVIL (PAE)</t>
  </si>
  <si>
    <t>41620-6100-0002-1564-0000</t>
  </si>
  <si>
    <t>MULTAS DESARROLLO URBANO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</si>
  <si>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</si>
  <si>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</si>
  <si>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</si>
  <si>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</si>
  <si>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</si>
  <si>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</si>
  <si>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</si>
  <si>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</si>
  <si>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</si>
  <si>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</si>
  <si>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</si>
  <si>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</si>
  <si>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</si>
  <si>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</si>
  <si>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</si>
  <si>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</si>
  <si>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41620-6100-0002-1576-0000</t>
  </si>
  <si>
    <t>MULTAS CONTRALORIA (PAE)</t>
  </si>
  <si>
    <t xml:space="preserve">41620-6100-0002-1577-0000 </t>
  </si>
  <si>
    <t>MULTAS JUZGADO ADMINISTRATIVO</t>
  </si>
  <si>
    <t>41620-6100-0002-1578-0000</t>
  </si>
  <si>
    <t>MULTAS SALUD MUNICIPAL (PAE)</t>
  </si>
  <si>
    <t>41620-6100-0002-1580-0000</t>
  </si>
  <si>
    <t>MULTA TRANSPORTE GOB DEL ESTADO (PAE)</t>
  </si>
  <si>
    <t xml:space="preserve">41620-6100-0002-1581-0000 </t>
  </si>
  <si>
    <t>MULTAS VERIFICACION VEHICULAR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</si>
  <si>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</si>
  <si>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</si>
  <si>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</si>
  <si>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</si>
  <si>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</si>
  <si>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</si>
  <si>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</si>
  <si>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</si>
  <si>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</si>
  <si>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</si>
  <si>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41620-6100-0002-1588-0000</t>
  </si>
  <si>
    <t>GASTOS EJECUCION MULTAS SALUBRIDAD</t>
  </si>
  <si>
    <t>41620-6100-0002-1589-0000</t>
  </si>
  <si>
    <t>GASTOS EJECUCION MULTAS FEDERALES</t>
  </si>
  <si>
    <t>41620-6100-0002-1590-0000</t>
  </si>
  <si>
    <t>GASTOS EJECUCION MULTAS CONTRALORIA</t>
  </si>
  <si>
    <t>41620-6100-0002-1591-0000</t>
  </si>
  <si>
    <t>GASTOS DE EJECUCION OBRAS X COOPERACION</t>
  </si>
  <si>
    <t>41620-6100-0002-1592-0000</t>
  </si>
  <si>
    <t>RECARGOS OBRAS X COOPERACION</t>
  </si>
  <si>
    <t>41620-6100-0002-1593-0000</t>
  </si>
  <si>
    <t>ACTUALIZACION DE MULTAS FEDERALES</t>
  </si>
  <si>
    <t>41620-6100-0002-1594-0000</t>
  </si>
  <si>
    <t>20% INDEMNIZACION POR CHEQUE DEVUELTO</t>
  </si>
  <si>
    <t>41620-6100-0002-1595-0000</t>
  </si>
  <si>
    <t>MULTAS DE OBRAS PUBLICAS (PAE)</t>
  </si>
  <si>
    <t>41620-6100-0002-1596-0000</t>
  </si>
  <si>
    <t>REINTEGR POR COBRO DE MULTAS FEDERALES</t>
  </si>
  <si>
    <t xml:space="preserve">41620-6100-0002-1611-0000 </t>
  </si>
  <si>
    <t>MULTAS CONSEJO DE HONOR Y JUSTICIA</t>
  </si>
  <si>
    <t>41620-6100-0002-1612-0000</t>
  </si>
  <si>
    <t>GASTOS POR REMATE DE APROVECHAMIENTOS</t>
  </si>
  <si>
    <t>41620-6100-0002-1613-0000</t>
  </si>
  <si>
    <t>MULTAS POR SANCIONES DE OBRA PÚBLICA</t>
  </si>
  <si>
    <t>41620-6100-0002-1614-0000</t>
  </si>
  <si>
    <t>MULTAS DIR. SERV. SEG. PRIV.</t>
  </si>
  <si>
    <t>41620-6100-0002-1615-0000</t>
  </si>
  <si>
    <t>MULTAS DIR. SERV. SEG. PRIV. (PAE)</t>
  </si>
  <si>
    <t>41620-6100-0002-1616-0000</t>
  </si>
  <si>
    <t>MULTA POR NO PORTAR HOLOG O DCTO D VERIF</t>
  </si>
  <si>
    <t>41620-6100-0002-1617-0000</t>
  </si>
  <si>
    <t>MULTA POR NO PORT HOLOG O DOC D VERI PAE</t>
  </si>
  <si>
    <t>41620-6100-0002-1618-0000</t>
  </si>
  <si>
    <t>GASTOS EJECUCIÓN MULTAS TRÁNSITO DEL EDO</t>
  </si>
  <si>
    <t>41620-6100-0002-1619-0000</t>
  </si>
  <si>
    <t>MULTAS INFRAC. TRÁNSITO ESTATAL 90%</t>
  </si>
  <si>
    <t>41640-0000-0000-0000-0000</t>
  </si>
  <si>
    <t>REINTEGROS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</si>
  <si>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</si>
  <si>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</si>
  <si>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</si>
  <si>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</si>
  <si>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</si>
  <si>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</si>
  <si>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</si>
  <si>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</si>
  <si>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1.1.9</t>
  </si>
  <si>
    <t>41640-6100-0004-1757-0000</t>
  </si>
  <si>
    <t>DAÑO PATRIMONIAL POR SINIESTRO</t>
  </si>
  <si>
    <t>41640-6100-0004-1760-0000</t>
  </si>
  <si>
    <t>DEPÓSITOS POR DIFERENCIAL TIIE - CAP</t>
  </si>
  <si>
    <t>41680-0000-0000-0000-0000</t>
  </si>
  <si>
    <t>ACCESORIOS DE APROVECHAMIENTOS</t>
  </si>
  <si>
    <t>41680-6100-0008-2052-0000</t>
  </si>
  <si>
    <t>RECARGOS SOBRE SALDOS INSOLUTOS CONVENIO</t>
  </si>
  <si>
    <t>41680-6100-0008-2053-0000</t>
  </si>
  <si>
    <t>REC SOBRE SALDOS INSOLUTOS CONV MULT FED</t>
  </si>
  <si>
    <t>41690-0000-0000-0000-0000</t>
  </si>
  <si>
    <t>OTROS APROVECHAMIENTOS</t>
  </si>
  <si>
    <t>41690-6100-0009-2101-0000</t>
  </si>
  <si>
    <t>41690-6100-0009-2102-0000</t>
  </si>
  <si>
    <t>DONATIVOS</t>
  </si>
  <si>
    <t>41690-6100-0009-2103-0000</t>
  </si>
  <si>
    <t>EMISIÓN DE LICENCIAS MUNICIPIO</t>
  </si>
  <si>
    <t>42100-0000-0000-0000-0000</t>
  </si>
  <si>
    <t>PARTICIPACIONES Y APORTACIONES</t>
  </si>
  <si>
    <t>42110-0000-0000-0000-0000</t>
  </si>
  <si>
    <t>PARTICIPACIONES</t>
  </si>
  <si>
    <t>1.1.8</t>
  </si>
  <si>
    <t>42110-8100-0001-2601-0000</t>
  </si>
  <si>
    <t>FONDO GENERAL PARTICIPACIONES FEDERALES</t>
  </si>
  <si>
    <t>1.1.8.2.3</t>
  </si>
  <si>
    <t>42110-8100-0001-2602-0000</t>
  </si>
  <si>
    <t>FONDO DE FISCALIZACION</t>
  </si>
  <si>
    <t>42110-8100-0001-2603-0000</t>
  </si>
  <si>
    <t>IEPS DE GASOLINA</t>
  </si>
  <si>
    <t>1.1.8.2.1</t>
  </si>
  <si>
    <t>42110-8100-0001-2604-0000</t>
  </si>
  <si>
    <t>IMPUESTO SOBRE TENENCIA</t>
  </si>
  <si>
    <t>42110-8100-0001-2605-0000</t>
  </si>
  <si>
    <t>DER X LICENCIAMIENT YENAJENACION D BEBID</t>
  </si>
  <si>
    <t>42110-8100-0001-2606-0000</t>
  </si>
  <si>
    <t>I.E.P.S (IMP ESP S PROD Y SERVICIOS)</t>
  </si>
  <si>
    <t>42110-8100-0001-2607-0000</t>
  </si>
  <si>
    <t>ISAN</t>
  </si>
  <si>
    <t>42110-8100-0001-2608-0000</t>
  </si>
  <si>
    <t>FONDO DEL FOMENTO MUNICIPAL</t>
  </si>
  <si>
    <t>1.1.8.2.2</t>
  </si>
  <si>
    <t>42110-8100-0001-2609-0000</t>
  </si>
  <si>
    <t>ISR PARTICIPABLE</t>
  </si>
  <si>
    <t>42120-0000-0000-0000-0000</t>
  </si>
  <si>
    <t>APORTACIONES</t>
  </si>
  <si>
    <t>42120-8200-0001-2701-0000</t>
  </si>
  <si>
    <t>FONDO APORTACION INFRAESTRUCTURA SOCIAL</t>
  </si>
  <si>
    <t>42120-8200-0001-2702-0000</t>
  </si>
  <si>
    <t>INT P INVER FONDO INFRAESTRUCTURA SOCIAL</t>
  </si>
  <si>
    <t>42120-8200-0001-2703-0000</t>
  </si>
  <si>
    <t>FONDO FORTALECIMIENTO MUNICIPAL</t>
  </si>
  <si>
    <t>42120-8200-0001-2704-0000</t>
  </si>
  <si>
    <t>INT POR INVERSION FORTALECIMIENTO MPAL</t>
  </si>
  <si>
    <t>42130-0000-0000-0000-0000</t>
  </si>
  <si>
    <t>CONVENIOS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</si>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</sst>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0" borderId="5" xfId="21" applyFont="1" applyBorder="1" applyAlignment="1" applyProtection="1">
      <alignment horizontal="center" vertical="top"/>
      <protection hidden="1"/>
    </xf>
    <xf numFmtId="0" fontId="2" fillId="0" borderId="6" xfId="21" applyFont="1" applyBorder="1" applyAlignment="1" applyProtection="1">
      <alignment horizontal="center" vertical="top"/>
      <protection/>
    </xf>
    <xf numFmtId="0" fontId="3" fillId="0" borderId="6" xfId="20" applyFont="1" applyFill="1" applyBorder="1" applyAlignment="1" applyProtection="1">
      <alignment vertical="top" wrapText="1"/>
      <protection/>
    </xf>
    <xf numFmtId="41" fontId="3" fillId="0" borderId="6" xfId="20" applyNumberFormat="1" applyFont="1" applyFill="1" applyBorder="1" applyAlignment="1" applyProtection="1">
      <alignment vertical="top"/>
      <protection locked="0"/>
    </xf>
    <xf numFmtId="41" fontId="3" fillId="0" borderId="7" xfId="20" applyNumberFormat="1" applyFont="1" applyFill="1" applyBorder="1" applyAlignment="1" applyProtection="1">
      <alignment vertical="top"/>
      <protection locked="0"/>
    </xf>
    <xf numFmtId="0" fontId="3" fillId="0" borderId="8" xfId="20" applyFont="1" applyFill="1" applyBorder="1" applyAlignment="1" applyProtection="1">
      <alignment horizontal="center" vertical="top"/>
      <protection locked="0"/>
    </xf>
    <xf numFmtId="0" fontId="3" fillId="0" borderId="0" xfId="20" applyFont="1" applyFill="1" applyBorder="1" applyAlignment="1" applyProtection="1">
      <alignment horizontal="center" vertical="top"/>
      <protection locked="0"/>
    </xf>
    <xf numFmtId="0" fontId="3" fillId="0" borderId="0" xfId="20" applyFont="1" applyFill="1" applyBorder="1" applyAlignment="1" applyProtection="1">
      <alignment horizontal="left" vertical="top"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41" fontId="3" fillId="0" borderId="0" xfId="20" applyNumberFormat="1" applyFont="1" applyFill="1" applyBorder="1" applyAlignment="1" applyProtection="1">
      <alignment vertical="top"/>
      <protection locked="0"/>
    </xf>
    <xf numFmtId="41" fontId="3" fillId="0" borderId="9" xfId="20" applyNumberFormat="1" applyFont="1" applyFill="1" applyBorder="1" applyAlignment="1" applyProtection="1">
      <alignment vertical="top"/>
      <protection locked="0"/>
    </xf>
    <xf numFmtId="0" fontId="4" fillId="0" borderId="8" xfId="20" applyFont="1" applyFill="1" applyBorder="1" applyAlignment="1" applyProtection="1">
      <alignment horizontal="center" vertical="top"/>
      <protection locked="0"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4" fillId="0" borderId="0" xfId="20" applyFont="1" applyFill="1" applyBorder="1" applyAlignment="1" applyProtection="1">
      <alignment horizontal="left" vertical="top"/>
      <protection locked="0"/>
    </xf>
    <xf numFmtId="0" fontId="4" fillId="0" borderId="0" xfId="20" applyFont="1" applyFill="1" applyBorder="1" applyAlignment="1" applyProtection="1">
      <alignment horizontal="justify" vertical="top" wrapText="1"/>
      <protection locked="0"/>
    </xf>
    <xf numFmtId="41" fontId="4" fillId="0" borderId="0" xfId="20" applyNumberFormat="1" applyFont="1" applyFill="1" applyBorder="1" applyAlignment="1" applyProtection="1">
      <alignment vertical="top"/>
      <protection locked="0"/>
    </xf>
    <xf numFmtId="41" fontId="4" fillId="0" borderId="9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vertical="top"/>
      <protection locked="0"/>
    </xf>
    <xf numFmtId="0" fontId="0" fillId="0" borderId="0" xfId="20" applyFont="1" applyFill="1" applyBorder="1" applyAlignment="1" applyProtection="1">
      <alignment vertical="top"/>
      <protection locked="0"/>
    </xf>
    <xf numFmtId="0" fontId="4" fillId="0" borderId="10" xfId="20" applyFont="1" applyFill="1" applyBorder="1" applyAlignment="1" applyProtection="1">
      <alignment horizontal="center" vertical="top"/>
      <protection locked="0"/>
    </xf>
    <xf numFmtId="0" fontId="4" fillId="0" borderId="11" xfId="20" applyFont="1" applyFill="1" applyBorder="1" applyAlignment="1" applyProtection="1">
      <alignment horizontal="center" vertical="top"/>
      <protection locked="0"/>
    </xf>
    <xf numFmtId="0" fontId="0" fillId="0" borderId="11" xfId="20" applyFont="1" applyFill="1" applyBorder="1" applyAlignment="1" applyProtection="1">
      <alignment vertical="top"/>
      <protection locked="0"/>
    </xf>
    <xf numFmtId="0" fontId="4" fillId="0" borderId="11" xfId="20" applyFont="1" applyFill="1" applyBorder="1" applyAlignment="1" applyProtection="1">
      <alignment vertical="top"/>
      <protection locked="0"/>
    </xf>
    <xf numFmtId="41" fontId="4" fillId="0" borderId="11" xfId="20" applyNumberFormat="1" applyFont="1" applyFill="1" applyBorder="1" applyAlignment="1" applyProtection="1">
      <alignment vertical="top"/>
      <protection locked="0"/>
    </xf>
    <xf numFmtId="41" fontId="4" fillId="0" borderId="12" xfId="20" applyNumberFormat="1" applyFont="1" applyFill="1" applyBorder="1" applyAlignment="1" applyProtection="1">
      <alignment vertical="top"/>
      <protection locked="0"/>
    </xf>
    <xf numFmtId="4" fontId="4" fillId="0" borderId="0" xfId="20" applyNumberFormat="1" applyFont="1" applyFill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8250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view="pageBreakPreview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11.421875" defaultRowHeight="15"/>
  <cols>
    <col min="1" max="3" width="6.8515625" style="0" customWidth="1"/>
    <col min="4" max="4" width="39.57421875" style="0" customWidth="1"/>
    <col min="5" max="11" width="13.8515625" style="0" customWidth="1"/>
  </cols>
  <sheetData>
    <row r="1" spans="1:11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33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5">
      <c r="A3" s="6">
        <v>90001</v>
      </c>
      <c r="B3" s="7"/>
      <c r="C3" s="7"/>
      <c r="D3" s="8" t="s">
        <v>12</v>
      </c>
      <c r="E3" s="9">
        <f>E4+E34+E39+E125+E176+E246</f>
        <v>4571878487.559999</v>
      </c>
      <c r="F3" s="9">
        <f aca="true" t="shared" si="0" ref="F3:K3">F4+F34+F39+F125+F176+F246</f>
        <v>1359501649.6600003</v>
      </c>
      <c r="G3" s="9">
        <f t="shared" si="0"/>
        <v>5931380137.22</v>
      </c>
      <c r="H3" s="9">
        <f t="shared" si="0"/>
        <v>5625103139.49</v>
      </c>
      <c r="I3" s="9">
        <f t="shared" si="0"/>
        <v>5625103139.49</v>
      </c>
      <c r="J3" s="9">
        <f t="shared" si="0"/>
        <v>1053224651.9300002</v>
      </c>
      <c r="K3" s="10">
        <f t="shared" si="0"/>
        <v>1155135083.5500002</v>
      </c>
    </row>
    <row r="4" spans="1:11" ht="15">
      <c r="A4" s="11">
        <v>11</v>
      </c>
      <c r="B4" s="12" t="s">
        <v>13</v>
      </c>
      <c r="C4" s="13" t="s">
        <v>14</v>
      </c>
      <c r="D4" s="14" t="s">
        <v>15</v>
      </c>
      <c r="E4" s="15">
        <v>1147065861.62</v>
      </c>
      <c r="F4" s="15">
        <f>G4-E4</f>
        <v>-69867115.43999982</v>
      </c>
      <c r="G4" s="15">
        <v>1077198746.18</v>
      </c>
      <c r="H4" s="15">
        <v>1045183655.18</v>
      </c>
      <c r="I4" s="15">
        <v>1045183655.18</v>
      </c>
      <c r="J4" s="15">
        <f>+I4-E4</f>
        <v>-101882206.43999994</v>
      </c>
      <c r="K4" s="16">
        <f>IF(J4&lt;1,0,J4)</f>
        <v>0</v>
      </c>
    </row>
    <row r="5" spans="1:11" ht="15">
      <c r="A5" s="17">
        <v>11</v>
      </c>
      <c r="B5" s="18" t="s">
        <v>13</v>
      </c>
      <c r="C5" s="19" t="s">
        <v>16</v>
      </c>
      <c r="D5" s="20" t="s">
        <v>17</v>
      </c>
      <c r="E5" s="21">
        <v>15017594.05</v>
      </c>
      <c r="F5" s="21">
        <f aca="true" t="shared" si="1" ref="F5:F68">G5-E5</f>
        <v>-0.06000000052154064</v>
      </c>
      <c r="G5" s="21">
        <v>15017593.99</v>
      </c>
      <c r="H5" s="21">
        <v>13174710.23</v>
      </c>
      <c r="I5" s="21">
        <v>13174710.23</v>
      </c>
      <c r="J5" s="21">
        <f>+I5-E5</f>
        <v>-1842883.8200000003</v>
      </c>
      <c r="K5" s="22">
        <f>IF(J5&lt;1,0,J5)</f>
        <v>0</v>
      </c>
    </row>
    <row r="6" spans="1:11" ht="15">
      <c r="A6" s="17">
        <v>11</v>
      </c>
      <c r="B6" s="18" t="s">
        <v>13</v>
      </c>
      <c r="C6" s="19" t="s">
        <v>18</v>
      </c>
      <c r="D6" s="20" t="s">
        <v>19</v>
      </c>
      <c r="E6" s="21">
        <v>3863587.9</v>
      </c>
      <c r="F6" s="21">
        <f t="shared" si="1"/>
        <v>-0.060000000055879354</v>
      </c>
      <c r="G6" s="21">
        <v>3863587.84</v>
      </c>
      <c r="H6" s="21">
        <v>2785392.72</v>
      </c>
      <c r="I6" s="21">
        <v>2785392.72</v>
      </c>
      <c r="J6" s="21">
        <f aca="true" t="shared" si="2" ref="J6:J69">+I6-E6</f>
        <v>-1078195.1799999997</v>
      </c>
      <c r="K6" s="22">
        <f aca="true" t="shared" si="3" ref="K6:K69">IF(J6&lt;1,0,J6)</f>
        <v>0</v>
      </c>
    </row>
    <row r="7" spans="1:11" ht="15">
      <c r="A7" s="17">
        <v>11</v>
      </c>
      <c r="B7" s="18" t="s">
        <v>13</v>
      </c>
      <c r="C7" s="23" t="s">
        <v>20</v>
      </c>
      <c r="D7" s="23" t="s">
        <v>21</v>
      </c>
      <c r="E7" s="21">
        <v>7512151.69</v>
      </c>
      <c r="F7" s="21">
        <f t="shared" si="1"/>
        <v>0</v>
      </c>
      <c r="G7" s="21">
        <v>7512151.69</v>
      </c>
      <c r="H7" s="21">
        <v>7317134.27</v>
      </c>
      <c r="I7" s="21">
        <v>7317134.27</v>
      </c>
      <c r="J7" s="21">
        <f t="shared" si="2"/>
        <v>-195017.42000000086</v>
      </c>
      <c r="K7" s="22">
        <f t="shared" si="3"/>
        <v>0</v>
      </c>
    </row>
    <row r="8" spans="1:11" ht="15">
      <c r="A8" s="17">
        <v>11</v>
      </c>
      <c r="B8" s="18" t="s">
        <v>13</v>
      </c>
      <c r="C8" s="23" t="s">
        <v>22</v>
      </c>
      <c r="D8" s="23" t="s">
        <v>23</v>
      </c>
      <c r="E8" s="21">
        <v>3641854.46</v>
      </c>
      <c r="F8" s="21">
        <f t="shared" si="1"/>
        <v>0</v>
      </c>
      <c r="G8" s="21">
        <v>3641854.46</v>
      </c>
      <c r="H8" s="21">
        <v>3072183.24</v>
      </c>
      <c r="I8" s="21">
        <v>3072183.24</v>
      </c>
      <c r="J8" s="21">
        <f t="shared" si="2"/>
        <v>-569671.2199999997</v>
      </c>
      <c r="K8" s="22">
        <f t="shared" si="3"/>
        <v>0</v>
      </c>
    </row>
    <row r="9" spans="1:11" ht="15">
      <c r="A9" s="17">
        <v>11</v>
      </c>
      <c r="B9" s="18" t="s">
        <v>24</v>
      </c>
      <c r="C9" s="23" t="s">
        <v>25</v>
      </c>
      <c r="D9" s="23" t="s">
        <v>26</v>
      </c>
      <c r="E9" s="21">
        <v>786707212.9</v>
      </c>
      <c r="F9" s="21">
        <f t="shared" si="1"/>
        <v>-17738062.429999948</v>
      </c>
      <c r="G9" s="21">
        <v>768969150.47</v>
      </c>
      <c r="H9" s="21">
        <v>748422701.14</v>
      </c>
      <c r="I9" s="21">
        <v>748422701.14</v>
      </c>
      <c r="J9" s="21">
        <f t="shared" si="2"/>
        <v>-38284511.75999999</v>
      </c>
      <c r="K9" s="22">
        <f t="shared" si="3"/>
        <v>0</v>
      </c>
    </row>
    <row r="10" spans="1:11" ht="15">
      <c r="A10" s="17">
        <v>11</v>
      </c>
      <c r="B10" s="18" t="s">
        <v>24</v>
      </c>
      <c r="C10" s="23" t="s">
        <v>27</v>
      </c>
      <c r="D10" s="23" t="s">
        <v>28</v>
      </c>
      <c r="E10" s="21">
        <v>579675516.68</v>
      </c>
      <c r="F10" s="21">
        <f t="shared" si="1"/>
        <v>-17738062.44999993</v>
      </c>
      <c r="G10" s="21">
        <v>561937454.23</v>
      </c>
      <c r="H10" s="21">
        <v>557792969.1</v>
      </c>
      <c r="I10" s="21">
        <v>557792969.1</v>
      </c>
      <c r="J10" s="21">
        <f t="shared" si="2"/>
        <v>-21882547.579999924</v>
      </c>
      <c r="K10" s="22">
        <f t="shared" si="3"/>
        <v>0</v>
      </c>
    </row>
    <row r="11" spans="1:11" ht="15">
      <c r="A11" s="17">
        <v>11</v>
      </c>
      <c r="B11" s="18" t="s">
        <v>24</v>
      </c>
      <c r="C11" s="23" t="s">
        <v>29</v>
      </c>
      <c r="D11" s="23" t="s">
        <v>30</v>
      </c>
      <c r="E11" s="21">
        <v>198693359.62</v>
      </c>
      <c r="F11" s="21">
        <f t="shared" si="1"/>
        <v>0</v>
      </c>
      <c r="G11" s="21">
        <v>198693359.62</v>
      </c>
      <c r="H11" s="21">
        <v>182524339.58</v>
      </c>
      <c r="I11" s="21">
        <v>182524339.58</v>
      </c>
      <c r="J11" s="21">
        <f t="shared" si="2"/>
        <v>-16169020.039999992</v>
      </c>
      <c r="K11" s="22">
        <f t="shared" si="3"/>
        <v>0</v>
      </c>
    </row>
    <row r="12" spans="1:11" ht="15">
      <c r="A12" s="17">
        <v>11</v>
      </c>
      <c r="B12" s="18" t="s">
        <v>24</v>
      </c>
      <c r="C12" s="23" t="s">
        <v>31</v>
      </c>
      <c r="D12" s="23" t="s">
        <v>32</v>
      </c>
      <c r="E12" s="21">
        <v>7984768.6</v>
      </c>
      <c r="F12" s="21">
        <f t="shared" si="1"/>
        <v>0.02000000048428774</v>
      </c>
      <c r="G12" s="21">
        <v>7984768.62</v>
      </c>
      <c r="H12" s="21">
        <v>7288217.31</v>
      </c>
      <c r="I12" s="21">
        <v>7288217.31</v>
      </c>
      <c r="J12" s="21">
        <f t="shared" si="2"/>
        <v>-696551.29</v>
      </c>
      <c r="K12" s="22">
        <f t="shared" si="3"/>
        <v>0</v>
      </c>
    </row>
    <row r="13" spans="1:11" ht="15">
      <c r="A13" s="17">
        <v>11</v>
      </c>
      <c r="B13" s="18" t="s">
        <v>24</v>
      </c>
      <c r="C13" s="23" t="s">
        <v>33</v>
      </c>
      <c r="D13" s="23" t="s">
        <v>34</v>
      </c>
      <c r="E13" s="21">
        <v>353568</v>
      </c>
      <c r="F13" s="21">
        <f t="shared" si="1"/>
        <v>0</v>
      </c>
      <c r="G13" s="21">
        <v>353568</v>
      </c>
      <c r="H13" s="21">
        <v>817175.15</v>
      </c>
      <c r="I13" s="21">
        <v>817175.15</v>
      </c>
      <c r="J13" s="21">
        <f t="shared" si="2"/>
        <v>463607.15</v>
      </c>
      <c r="K13" s="22">
        <f t="shared" si="3"/>
        <v>463607.15</v>
      </c>
    </row>
    <row r="14" spans="1:11" ht="15">
      <c r="A14" s="17">
        <v>11</v>
      </c>
      <c r="B14" s="18" t="s">
        <v>35</v>
      </c>
      <c r="C14" s="23" t="s">
        <v>36</v>
      </c>
      <c r="D14" s="23" t="s">
        <v>37</v>
      </c>
      <c r="E14" s="21">
        <v>480000</v>
      </c>
      <c r="F14" s="21">
        <f t="shared" si="1"/>
        <v>0</v>
      </c>
      <c r="G14" s="21">
        <v>480000</v>
      </c>
      <c r="H14" s="21">
        <v>399271.64</v>
      </c>
      <c r="I14" s="21">
        <v>399271.64</v>
      </c>
      <c r="J14" s="21">
        <f t="shared" si="2"/>
        <v>-80728.35999999999</v>
      </c>
      <c r="K14" s="22">
        <f t="shared" si="3"/>
        <v>0</v>
      </c>
    </row>
    <row r="15" spans="1:11" ht="15">
      <c r="A15" s="17">
        <v>11</v>
      </c>
      <c r="B15" s="18" t="s">
        <v>35</v>
      </c>
      <c r="C15" s="23" t="s">
        <v>38</v>
      </c>
      <c r="D15" s="23" t="s">
        <v>39</v>
      </c>
      <c r="E15" s="21">
        <v>480000</v>
      </c>
      <c r="F15" s="21">
        <f t="shared" si="1"/>
        <v>0</v>
      </c>
      <c r="G15" s="21">
        <v>480000</v>
      </c>
      <c r="H15" s="21">
        <v>399271.64</v>
      </c>
      <c r="I15" s="21">
        <v>399271.64</v>
      </c>
      <c r="J15" s="21">
        <f t="shared" si="2"/>
        <v>-80728.35999999999</v>
      </c>
      <c r="K15" s="22">
        <f t="shared" si="3"/>
        <v>0</v>
      </c>
    </row>
    <row r="16" spans="1:11" ht="15">
      <c r="A16" s="17">
        <v>11</v>
      </c>
      <c r="B16" s="18" t="s">
        <v>40</v>
      </c>
      <c r="C16" s="23" t="s">
        <v>41</v>
      </c>
      <c r="D16" s="23" t="s">
        <v>42</v>
      </c>
      <c r="E16" s="21">
        <v>0</v>
      </c>
      <c r="F16" s="21">
        <f t="shared" si="1"/>
        <v>0</v>
      </c>
      <c r="G16" s="21">
        <v>0</v>
      </c>
      <c r="H16" s="21">
        <v>2320.78</v>
      </c>
      <c r="I16" s="21">
        <v>2320.78</v>
      </c>
      <c r="J16" s="21">
        <f t="shared" si="2"/>
        <v>2320.78</v>
      </c>
      <c r="K16" s="22">
        <f t="shared" si="3"/>
        <v>2320.78</v>
      </c>
    </row>
    <row r="17" spans="1:11" ht="15">
      <c r="A17" s="17">
        <v>11</v>
      </c>
      <c r="B17" s="18" t="s">
        <v>43</v>
      </c>
      <c r="C17" s="23" t="s">
        <v>44</v>
      </c>
      <c r="D17" s="23" t="s">
        <v>42</v>
      </c>
      <c r="E17" s="21">
        <v>0</v>
      </c>
      <c r="F17" s="21">
        <f t="shared" si="1"/>
        <v>0</v>
      </c>
      <c r="G17" s="21">
        <v>0</v>
      </c>
      <c r="H17" s="21">
        <v>2320.78</v>
      </c>
      <c r="I17" s="21">
        <v>2320.78</v>
      </c>
      <c r="J17" s="21">
        <f t="shared" si="2"/>
        <v>2320.78</v>
      </c>
      <c r="K17" s="22">
        <f t="shared" si="3"/>
        <v>2320.78</v>
      </c>
    </row>
    <row r="18" spans="1:11" ht="15">
      <c r="A18" s="17">
        <v>11</v>
      </c>
      <c r="B18" s="18" t="s">
        <v>45</v>
      </c>
      <c r="C18" s="23" t="s">
        <v>46</v>
      </c>
      <c r="D18" s="23" t="s">
        <v>47</v>
      </c>
      <c r="E18" s="21">
        <v>344861054.67</v>
      </c>
      <c r="F18" s="21">
        <f t="shared" si="1"/>
        <v>-52129052.94999999</v>
      </c>
      <c r="G18" s="21">
        <v>292732001.72</v>
      </c>
      <c r="H18" s="21">
        <v>283184651.39</v>
      </c>
      <c r="I18" s="21">
        <v>283184651.39</v>
      </c>
      <c r="J18" s="21">
        <f t="shared" si="2"/>
        <v>-61676403.28000003</v>
      </c>
      <c r="K18" s="22">
        <f t="shared" si="3"/>
        <v>0</v>
      </c>
    </row>
    <row r="19" spans="1:11" ht="15">
      <c r="A19" s="17">
        <v>11</v>
      </c>
      <c r="B19" s="18" t="s">
        <v>45</v>
      </c>
      <c r="C19" s="23" t="s">
        <v>48</v>
      </c>
      <c r="D19" s="23" t="s">
        <v>49</v>
      </c>
      <c r="E19" s="21">
        <v>0</v>
      </c>
      <c r="F19" s="21">
        <f t="shared" si="1"/>
        <v>0</v>
      </c>
      <c r="G19" s="21">
        <v>0</v>
      </c>
      <c r="H19" s="21">
        <v>2538.08</v>
      </c>
      <c r="I19" s="21">
        <v>2538.08</v>
      </c>
      <c r="J19" s="21">
        <f t="shared" si="2"/>
        <v>2538.08</v>
      </c>
      <c r="K19" s="22">
        <f t="shared" si="3"/>
        <v>2538.08</v>
      </c>
    </row>
    <row r="20" spans="1:11" ht="15">
      <c r="A20" s="17">
        <v>11</v>
      </c>
      <c r="B20" s="18" t="s">
        <v>50</v>
      </c>
      <c r="C20" s="23" t="s">
        <v>51</v>
      </c>
      <c r="D20" s="23" t="s">
        <v>52</v>
      </c>
      <c r="E20" s="21">
        <v>7560.71</v>
      </c>
      <c r="F20" s="21">
        <f t="shared" si="1"/>
        <v>0</v>
      </c>
      <c r="G20" s="21">
        <v>7560.71</v>
      </c>
      <c r="H20" s="21">
        <v>10099.3</v>
      </c>
      <c r="I20" s="21">
        <v>10099.3</v>
      </c>
      <c r="J20" s="21">
        <f t="shared" si="2"/>
        <v>2538.5899999999992</v>
      </c>
      <c r="K20" s="22">
        <f t="shared" si="3"/>
        <v>2538.5899999999992</v>
      </c>
    </row>
    <row r="21" spans="1:11" ht="15">
      <c r="A21" s="17">
        <v>11</v>
      </c>
      <c r="B21" s="18" t="s">
        <v>50</v>
      </c>
      <c r="C21" s="23" t="s">
        <v>53</v>
      </c>
      <c r="D21" s="23" t="s">
        <v>54</v>
      </c>
      <c r="E21" s="21">
        <v>13100.01</v>
      </c>
      <c r="F21" s="21">
        <f t="shared" si="1"/>
        <v>0</v>
      </c>
      <c r="G21" s="21">
        <v>13100.01</v>
      </c>
      <c r="H21" s="21">
        <v>20848.93</v>
      </c>
      <c r="I21" s="21">
        <v>20848.93</v>
      </c>
      <c r="J21" s="21">
        <f t="shared" si="2"/>
        <v>7748.92</v>
      </c>
      <c r="K21" s="22">
        <f t="shared" si="3"/>
        <v>7748.92</v>
      </c>
    </row>
    <row r="22" spans="1:11" ht="15">
      <c r="A22" s="17">
        <v>11</v>
      </c>
      <c r="B22" s="18" t="s">
        <v>50</v>
      </c>
      <c r="C22" s="23" t="s">
        <v>55</v>
      </c>
      <c r="D22" s="23" t="s">
        <v>56</v>
      </c>
      <c r="E22" s="21">
        <v>18906.13</v>
      </c>
      <c r="F22" s="21">
        <f t="shared" si="1"/>
        <v>0</v>
      </c>
      <c r="G22" s="21">
        <v>18906.13</v>
      </c>
      <c r="H22" s="21">
        <v>15985.05</v>
      </c>
      <c r="I22" s="21">
        <v>15985.05</v>
      </c>
      <c r="J22" s="21">
        <f t="shared" si="2"/>
        <v>-2921.0800000000017</v>
      </c>
      <c r="K22" s="22">
        <f t="shared" si="3"/>
        <v>0</v>
      </c>
    </row>
    <row r="23" spans="1:11" ht="15">
      <c r="A23" s="17">
        <v>11</v>
      </c>
      <c r="B23" s="18" t="s">
        <v>50</v>
      </c>
      <c r="C23" s="23" t="s">
        <v>57</v>
      </c>
      <c r="D23" s="23" t="s">
        <v>58</v>
      </c>
      <c r="E23" s="21">
        <v>3246.95</v>
      </c>
      <c r="F23" s="21">
        <f t="shared" si="1"/>
        <v>0</v>
      </c>
      <c r="G23" s="21">
        <v>3246.95</v>
      </c>
      <c r="H23" s="21">
        <v>21358.77</v>
      </c>
      <c r="I23" s="21">
        <v>21358.77</v>
      </c>
      <c r="J23" s="21">
        <f t="shared" si="2"/>
        <v>18111.82</v>
      </c>
      <c r="K23" s="22">
        <f t="shared" si="3"/>
        <v>18111.82</v>
      </c>
    </row>
    <row r="24" spans="1:11" ht="15">
      <c r="A24" s="17">
        <v>11</v>
      </c>
      <c r="B24" s="18" t="s">
        <v>50</v>
      </c>
      <c r="C24" s="23" t="s">
        <v>59</v>
      </c>
      <c r="D24" s="23" t="s">
        <v>60</v>
      </c>
      <c r="E24" s="21">
        <v>17944562.94</v>
      </c>
      <c r="F24" s="21">
        <f t="shared" si="1"/>
        <v>9009821.009999998</v>
      </c>
      <c r="G24" s="21">
        <v>26954383.95</v>
      </c>
      <c r="H24" s="21">
        <v>27488175.09</v>
      </c>
      <c r="I24" s="21">
        <v>27488175.09</v>
      </c>
      <c r="J24" s="21">
        <f t="shared" si="2"/>
        <v>9543612.149999999</v>
      </c>
      <c r="K24" s="22">
        <f t="shared" si="3"/>
        <v>9543612.149999999</v>
      </c>
    </row>
    <row r="25" spans="1:11" ht="15">
      <c r="A25" s="17">
        <v>11</v>
      </c>
      <c r="B25" s="18" t="s">
        <v>50</v>
      </c>
      <c r="C25" s="23" t="s">
        <v>61</v>
      </c>
      <c r="D25" s="23" t="s">
        <v>62</v>
      </c>
      <c r="E25" s="21">
        <v>22471739.81</v>
      </c>
      <c r="F25" s="21">
        <f t="shared" si="1"/>
        <v>7695026</v>
      </c>
      <c r="G25" s="21">
        <v>30166765.81</v>
      </c>
      <c r="H25" s="21">
        <v>28770290.09</v>
      </c>
      <c r="I25" s="21">
        <v>28770290.09</v>
      </c>
      <c r="J25" s="21">
        <f t="shared" si="2"/>
        <v>6298550.280000001</v>
      </c>
      <c r="K25" s="22">
        <f t="shared" si="3"/>
        <v>6298550.280000001</v>
      </c>
    </row>
    <row r="26" spans="1:11" ht="15">
      <c r="A26" s="17">
        <v>11</v>
      </c>
      <c r="B26" s="18" t="s">
        <v>50</v>
      </c>
      <c r="C26" s="23" t="s">
        <v>63</v>
      </c>
      <c r="D26" s="23" t="s">
        <v>64</v>
      </c>
      <c r="E26" s="21">
        <v>674.95</v>
      </c>
      <c r="F26" s="21">
        <f t="shared" si="1"/>
        <v>0.009999999999990905</v>
      </c>
      <c r="G26" s="21">
        <v>674.96</v>
      </c>
      <c r="H26" s="21">
        <v>269.75</v>
      </c>
      <c r="I26" s="21">
        <v>269.75</v>
      </c>
      <c r="J26" s="21">
        <f t="shared" si="2"/>
        <v>-405.20000000000005</v>
      </c>
      <c r="K26" s="22">
        <f t="shared" si="3"/>
        <v>0</v>
      </c>
    </row>
    <row r="27" spans="1:11" ht="15">
      <c r="A27" s="17">
        <v>11</v>
      </c>
      <c r="B27" s="18" t="s">
        <v>50</v>
      </c>
      <c r="C27" s="23" t="s">
        <v>65</v>
      </c>
      <c r="D27" s="23" t="s">
        <v>66</v>
      </c>
      <c r="E27" s="21">
        <v>295724843</v>
      </c>
      <c r="F27" s="21">
        <f t="shared" si="1"/>
        <v>-68833900</v>
      </c>
      <c r="G27" s="21">
        <v>226890943</v>
      </c>
      <c r="H27" s="21">
        <v>217299628.1</v>
      </c>
      <c r="I27" s="21">
        <v>217299628.1</v>
      </c>
      <c r="J27" s="21">
        <f t="shared" si="2"/>
        <v>-78425214.9</v>
      </c>
      <c r="K27" s="22">
        <f t="shared" si="3"/>
        <v>0</v>
      </c>
    </row>
    <row r="28" spans="1:11" ht="15">
      <c r="A28" s="17">
        <v>11</v>
      </c>
      <c r="B28" s="18" t="s">
        <v>50</v>
      </c>
      <c r="C28" s="23" t="s">
        <v>67</v>
      </c>
      <c r="D28" s="23" t="s">
        <v>68</v>
      </c>
      <c r="E28" s="21">
        <v>139544.95</v>
      </c>
      <c r="F28" s="21">
        <f t="shared" si="1"/>
        <v>0.009999999980209395</v>
      </c>
      <c r="G28" s="21">
        <v>139544.96</v>
      </c>
      <c r="H28" s="21">
        <v>116003</v>
      </c>
      <c r="I28" s="21">
        <v>116003</v>
      </c>
      <c r="J28" s="21">
        <f t="shared" si="2"/>
        <v>-23541.95000000001</v>
      </c>
      <c r="K28" s="22">
        <f t="shared" si="3"/>
        <v>0</v>
      </c>
    </row>
    <row r="29" spans="1:11" ht="15">
      <c r="A29" s="17">
        <v>11</v>
      </c>
      <c r="B29" s="18" t="s">
        <v>50</v>
      </c>
      <c r="C29" s="23" t="s">
        <v>69</v>
      </c>
      <c r="D29" s="23" t="s">
        <v>70</v>
      </c>
      <c r="E29" s="21">
        <v>3699716.38</v>
      </c>
      <c r="F29" s="21">
        <f t="shared" si="1"/>
        <v>0</v>
      </c>
      <c r="G29" s="21">
        <v>3699716.38</v>
      </c>
      <c r="H29" s="21">
        <v>3549459.77</v>
      </c>
      <c r="I29" s="21">
        <v>3549459.77</v>
      </c>
      <c r="J29" s="21">
        <f t="shared" si="2"/>
        <v>-150256.60999999987</v>
      </c>
      <c r="K29" s="22">
        <f t="shared" si="3"/>
        <v>0</v>
      </c>
    </row>
    <row r="30" spans="1:11" ht="15">
      <c r="A30" s="17">
        <v>11</v>
      </c>
      <c r="B30" s="18" t="s">
        <v>50</v>
      </c>
      <c r="C30" s="23" t="s">
        <v>71</v>
      </c>
      <c r="D30" s="23" t="s">
        <v>72</v>
      </c>
      <c r="E30" s="21">
        <v>4147346.69</v>
      </c>
      <c r="F30" s="21">
        <f t="shared" si="1"/>
        <v>0.01000000024214387</v>
      </c>
      <c r="G30" s="21">
        <v>4147346.7</v>
      </c>
      <c r="H30" s="21">
        <v>5262571.6</v>
      </c>
      <c r="I30" s="21">
        <v>5262571.6</v>
      </c>
      <c r="J30" s="21">
        <f t="shared" si="2"/>
        <v>1115224.9099999997</v>
      </c>
      <c r="K30" s="22">
        <f t="shared" si="3"/>
        <v>1115224.9099999997</v>
      </c>
    </row>
    <row r="31" spans="1:11" ht="15">
      <c r="A31" s="17">
        <v>11</v>
      </c>
      <c r="B31" s="18" t="s">
        <v>50</v>
      </c>
      <c r="C31" s="23" t="s">
        <v>73</v>
      </c>
      <c r="D31" s="23" t="s">
        <v>74</v>
      </c>
      <c r="E31" s="21">
        <v>359509.21</v>
      </c>
      <c r="F31" s="21">
        <f t="shared" si="1"/>
        <v>0.009999999951105565</v>
      </c>
      <c r="G31" s="21">
        <v>359509.22</v>
      </c>
      <c r="H31" s="21">
        <v>294449.87</v>
      </c>
      <c r="I31" s="21">
        <v>294449.87</v>
      </c>
      <c r="J31" s="21">
        <f t="shared" si="2"/>
        <v>-65059.340000000026</v>
      </c>
      <c r="K31" s="22">
        <f t="shared" si="3"/>
        <v>0</v>
      </c>
    </row>
    <row r="32" spans="1:11" ht="15">
      <c r="A32" s="17">
        <v>11</v>
      </c>
      <c r="B32" s="18" t="s">
        <v>50</v>
      </c>
      <c r="C32" s="23" t="s">
        <v>75</v>
      </c>
      <c r="D32" s="23" t="s">
        <v>76</v>
      </c>
      <c r="E32" s="21">
        <v>0</v>
      </c>
      <c r="F32" s="21">
        <f t="shared" si="1"/>
        <v>0</v>
      </c>
      <c r="G32" s="21">
        <v>0</v>
      </c>
      <c r="H32" s="21">
        <v>538.7</v>
      </c>
      <c r="I32" s="21">
        <v>538.7</v>
      </c>
      <c r="J32" s="21">
        <f t="shared" si="2"/>
        <v>538.7</v>
      </c>
      <c r="K32" s="22">
        <f t="shared" si="3"/>
        <v>538.7</v>
      </c>
    </row>
    <row r="33" spans="1:11" ht="15">
      <c r="A33" s="17">
        <v>11</v>
      </c>
      <c r="B33" s="18" t="s">
        <v>50</v>
      </c>
      <c r="C33" s="23" t="s">
        <v>77</v>
      </c>
      <c r="D33" s="23" t="s">
        <v>78</v>
      </c>
      <c r="E33" s="21">
        <v>330302.94</v>
      </c>
      <c r="F33" s="21">
        <f t="shared" si="1"/>
        <v>0</v>
      </c>
      <c r="G33" s="21">
        <v>330302.94</v>
      </c>
      <c r="H33" s="21">
        <v>332435.29</v>
      </c>
      <c r="I33" s="21">
        <v>332435.29</v>
      </c>
      <c r="J33" s="21">
        <f t="shared" si="2"/>
        <v>2132.3499999999767</v>
      </c>
      <c r="K33" s="22">
        <f t="shared" si="3"/>
        <v>2132.3499999999767</v>
      </c>
    </row>
    <row r="34" spans="1:11" ht="15">
      <c r="A34" s="11">
        <v>11</v>
      </c>
      <c r="B34" s="12" t="s">
        <v>79</v>
      </c>
      <c r="C34" s="24" t="s">
        <v>80</v>
      </c>
      <c r="D34" s="24" t="s">
        <v>81</v>
      </c>
      <c r="E34" s="15">
        <v>94710</v>
      </c>
      <c r="F34" s="15">
        <f t="shared" si="1"/>
        <v>0</v>
      </c>
      <c r="G34" s="15">
        <v>94710</v>
      </c>
      <c r="H34" s="15">
        <v>66484.82</v>
      </c>
      <c r="I34" s="15">
        <v>66484.82</v>
      </c>
      <c r="J34" s="15">
        <f t="shared" si="2"/>
        <v>-28225.179999999993</v>
      </c>
      <c r="K34" s="16">
        <f t="shared" si="3"/>
        <v>0</v>
      </c>
    </row>
    <row r="35" spans="1:11" ht="15">
      <c r="A35" s="17">
        <v>11</v>
      </c>
      <c r="B35" s="18" t="s">
        <v>79</v>
      </c>
      <c r="C35" s="23" t="s">
        <v>82</v>
      </c>
      <c r="D35" s="23" t="s">
        <v>83</v>
      </c>
      <c r="E35" s="21">
        <v>94710</v>
      </c>
      <c r="F35" s="21">
        <f t="shared" si="1"/>
        <v>0</v>
      </c>
      <c r="G35" s="21">
        <v>94710</v>
      </c>
      <c r="H35" s="21">
        <v>66484.82</v>
      </c>
      <c r="I35" s="21">
        <v>66484.82</v>
      </c>
      <c r="J35" s="21">
        <f t="shared" si="2"/>
        <v>-28225.179999999993</v>
      </c>
      <c r="K35" s="22">
        <f t="shared" si="3"/>
        <v>0</v>
      </c>
    </row>
    <row r="36" spans="1:11" ht="15">
      <c r="A36" s="17">
        <v>11</v>
      </c>
      <c r="B36" s="18" t="s">
        <v>79</v>
      </c>
      <c r="C36" s="23" t="s">
        <v>84</v>
      </c>
      <c r="D36" s="23" t="s">
        <v>85</v>
      </c>
      <c r="E36" s="21">
        <v>94710</v>
      </c>
      <c r="F36" s="21">
        <f t="shared" si="1"/>
        <v>0</v>
      </c>
      <c r="G36" s="21">
        <v>94710</v>
      </c>
      <c r="H36" s="21">
        <v>79533.56</v>
      </c>
      <c r="I36" s="21">
        <v>79533.56</v>
      </c>
      <c r="J36" s="21">
        <f t="shared" si="2"/>
        <v>-15176.440000000002</v>
      </c>
      <c r="K36" s="22">
        <f t="shared" si="3"/>
        <v>0</v>
      </c>
    </row>
    <row r="37" spans="1:11" ht="15">
      <c r="A37" s="17">
        <v>11</v>
      </c>
      <c r="B37" s="18" t="s">
        <v>79</v>
      </c>
      <c r="C37" s="23" t="s">
        <v>86</v>
      </c>
      <c r="D37" s="23" t="s">
        <v>87</v>
      </c>
      <c r="E37" s="21">
        <v>0</v>
      </c>
      <c r="F37" s="21">
        <f t="shared" si="1"/>
        <v>0</v>
      </c>
      <c r="G37" s="21">
        <v>0</v>
      </c>
      <c r="H37" s="21">
        <v>-14124.24</v>
      </c>
      <c r="I37" s="21">
        <v>-14124.24</v>
      </c>
      <c r="J37" s="21">
        <f t="shared" si="2"/>
        <v>-14124.24</v>
      </c>
      <c r="K37" s="22">
        <f t="shared" si="3"/>
        <v>0</v>
      </c>
    </row>
    <row r="38" spans="1:11" ht="15">
      <c r="A38" s="17">
        <v>11</v>
      </c>
      <c r="B38" s="18" t="s">
        <v>79</v>
      </c>
      <c r="C38" s="23" t="s">
        <v>88</v>
      </c>
      <c r="D38" s="23" t="s">
        <v>89</v>
      </c>
      <c r="E38" s="21">
        <v>0</v>
      </c>
      <c r="F38" s="21">
        <f t="shared" si="1"/>
        <v>0</v>
      </c>
      <c r="G38" s="21">
        <v>0</v>
      </c>
      <c r="H38" s="21">
        <v>1075.5</v>
      </c>
      <c r="I38" s="21">
        <v>1075.5</v>
      </c>
      <c r="J38" s="21">
        <f t="shared" si="2"/>
        <v>1075.5</v>
      </c>
      <c r="K38" s="22">
        <f t="shared" si="3"/>
        <v>1075.5</v>
      </c>
    </row>
    <row r="39" spans="1:11" ht="15">
      <c r="A39" s="11">
        <v>11</v>
      </c>
      <c r="B39" s="12" t="s">
        <v>90</v>
      </c>
      <c r="C39" s="24" t="s">
        <v>91</v>
      </c>
      <c r="D39" s="24" t="s">
        <v>92</v>
      </c>
      <c r="E39" s="15">
        <v>310602335.37</v>
      </c>
      <c r="F39" s="15">
        <f t="shared" si="1"/>
        <v>8426049</v>
      </c>
      <c r="G39" s="15">
        <v>319028384.37</v>
      </c>
      <c r="H39" s="15">
        <v>318490017.33</v>
      </c>
      <c r="I39" s="15">
        <v>318490017.33</v>
      </c>
      <c r="J39" s="15">
        <f t="shared" si="2"/>
        <v>7887681.959999979</v>
      </c>
      <c r="K39" s="16">
        <f t="shared" si="3"/>
        <v>7887681.959999979</v>
      </c>
    </row>
    <row r="40" spans="1:11" ht="15">
      <c r="A40" s="17">
        <v>11</v>
      </c>
      <c r="B40" s="18" t="s">
        <v>90</v>
      </c>
      <c r="C40" s="23" t="s">
        <v>93</v>
      </c>
      <c r="D40" s="23" t="s">
        <v>94</v>
      </c>
      <c r="E40" s="21">
        <v>7622546.24</v>
      </c>
      <c r="F40" s="21">
        <f t="shared" si="1"/>
        <v>0.029999999329447746</v>
      </c>
      <c r="G40" s="21">
        <v>7622546.27</v>
      </c>
      <c r="H40" s="21">
        <v>6953228.51</v>
      </c>
      <c r="I40" s="21">
        <v>6953228.51</v>
      </c>
      <c r="J40" s="21">
        <f t="shared" si="2"/>
        <v>-669317.7300000004</v>
      </c>
      <c r="K40" s="22">
        <f t="shared" si="3"/>
        <v>0</v>
      </c>
    </row>
    <row r="41" spans="1:11" ht="15">
      <c r="A41" s="17">
        <v>11</v>
      </c>
      <c r="B41" s="18" t="s">
        <v>90</v>
      </c>
      <c r="C41" s="23" t="s">
        <v>95</v>
      </c>
      <c r="D41" s="23" t="s">
        <v>96</v>
      </c>
      <c r="E41" s="21">
        <v>7550546.24</v>
      </c>
      <c r="F41" s="21">
        <f t="shared" si="1"/>
        <v>0.029999999329447746</v>
      </c>
      <c r="G41" s="21">
        <v>7550546.27</v>
      </c>
      <c r="H41" s="21">
        <v>6953228.51</v>
      </c>
      <c r="I41" s="21">
        <v>6953228.51</v>
      </c>
      <c r="J41" s="21">
        <f t="shared" si="2"/>
        <v>-597317.7300000004</v>
      </c>
      <c r="K41" s="22">
        <f t="shared" si="3"/>
        <v>0</v>
      </c>
    </row>
    <row r="42" spans="1:11" ht="15">
      <c r="A42" s="17">
        <v>11</v>
      </c>
      <c r="B42" s="18" t="s">
        <v>90</v>
      </c>
      <c r="C42" s="23" t="s">
        <v>97</v>
      </c>
      <c r="D42" s="23" t="s">
        <v>98</v>
      </c>
      <c r="E42" s="21">
        <v>72000</v>
      </c>
      <c r="F42" s="21">
        <f t="shared" si="1"/>
        <v>-72000</v>
      </c>
      <c r="G42" s="21">
        <v>0</v>
      </c>
      <c r="H42" s="21">
        <v>0</v>
      </c>
      <c r="I42" s="21">
        <v>0</v>
      </c>
      <c r="J42" s="21">
        <f t="shared" si="2"/>
        <v>-72000</v>
      </c>
      <c r="K42" s="22">
        <f t="shared" si="3"/>
        <v>0</v>
      </c>
    </row>
    <row r="43" spans="1:11" ht="15">
      <c r="A43" s="17">
        <v>11</v>
      </c>
      <c r="B43" s="18" t="s">
        <v>90</v>
      </c>
      <c r="C43" s="23" t="s">
        <v>99</v>
      </c>
      <c r="D43" s="23" t="s">
        <v>100</v>
      </c>
      <c r="E43" s="21">
        <v>302413475.86</v>
      </c>
      <c r="F43" s="21">
        <f t="shared" si="1"/>
        <v>8426048.99000001</v>
      </c>
      <c r="G43" s="21">
        <v>310839524.85</v>
      </c>
      <c r="H43" s="21">
        <v>310720639.71000004</v>
      </c>
      <c r="I43" s="21">
        <v>310720639.71000004</v>
      </c>
      <c r="J43" s="21">
        <f t="shared" si="2"/>
        <v>8307163.850000024</v>
      </c>
      <c r="K43" s="22">
        <f t="shared" si="3"/>
        <v>8307163.850000024</v>
      </c>
    </row>
    <row r="44" spans="1:11" ht="15">
      <c r="A44" s="17">
        <v>11</v>
      </c>
      <c r="B44" s="18" t="s">
        <v>90</v>
      </c>
      <c r="C44" s="23" t="s">
        <v>101</v>
      </c>
      <c r="D44" s="23" t="s">
        <v>102</v>
      </c>
      <c r="E44" s="21">
        <v>0</v>
      </c>
      <c r="F44" s="21">
        <f t="shared" si="1"/>
        <v>0</v>
      </c>
      <c r="G44" s="21">
        <v>0</v>
      </c>
      <c r="H44" s="21">
        <v>1451</v>
      </c>
      <c r="I44" s="21">
        <v>1451</v>
      </c>
      <c r="J44" s="21">
        <f t="shared" si="2"/>
        <v>1451</v>
      </c>
      <c r="K44" s="22">
        <f t="shared" si="3"/>
        <v>1451</v>
      </c>
    </row>
    <row r="45" spans="1:11" ht="15">
      <c r="A45" s="17">
        <v>11</v>
      </c>
      <c r="B45" s="18" t="s">
        <v>90</v>
      </c>
      <c r="C45" s="23" t="s">
        <v>103</v>
      </c>
      <c r="D45" s="23" t="s">
        <v>104</v>
      </c>
      <c r="E45" s="21">
        <v>9520000</v>
      </c>
      <c r="F45" s="21">
        <f t="shared" si="1"/>
        <v>0</v>
      </c>
      <c r="G45" s="21">
        <v>9520000</v>
      </c>
      <c r="H45" s="21">
        <v>11164939.79</v>
      </c>
      <c r="I45" s="21">
        <v>11164939.79</v>
      </c>
      <c r="J45" s="21">
        <f t="shared" si="2"/>
        <v>1644939.789999999</v>
      </c>
      <c r="K45" s="22">
        <f t="shared" si="3"/>
        <v>1644939.789999999</v>
      </c>
    </row>
    <row r="46" spans="1:11" ht="15">
      <c r="A46" s="17">
        <v>11</v>
      </c>
      <c r="B46" s="18" t="s">
        <v>90</v>
      </c>
      <c r="C46" s="23" t="s">
        <v>105</v>
      </c>
      <c r="D46" s="23" t="s">
        <v>106</v>
      </c>
      <c r="E46" s="21">
        <v>2108160</v>
      </c>
      <c r="F46" s="21">
        <f t="shared" si="1"/>
        <v>0</v>
      </c>
      <c r="G46" s="21">
        <v>2108160</v>
      </c>
      <c r="H46" s="21">
        <v>2368452.07</v>
      </c>
      <c r="I46" s="21">
        <v>2368452.07</v>
      </c>
      <c r="J46" s="21">
        <f t="shared" si="2"/>
        <v>260292.06999999983</v>
      </c>
      <c r="K46" s="22">
        <f t="shared" si="3"/>
        <v>260292.06999999983</v>
      </c>
    </row>
    <row r="47" spans="1:11" ht="15">
      <c r="A47" s="17">
        <v>11</v>
      </c>
      <c r="B47" s="18" t="s">
        <v>90</v>
      </c>
      <c r="C47" s="23" t="s">
        <v>107</v>
      </c>
      <c r="D47" s="23" t="s">
        <v>108</v>
      </c>
      <c r="E47" s="21">
        <v>5790999.59</v>
      </c>
      <c r="F47" s="21">
        <f t="shared" si="1"/>
        <v>8426049</v>
      </c>
      <c r="G47" s="21">
        <v>14217048.59</v>
      </c>
      <c r="H47" s="21">
        <v>4810241.5</v>
      </c>
      <c r="I47" s="21">
        <v>4810241.5</v>
      </c>
      <c r="J47" s="21">
        <f t="shared" si="2"/>
        <v>-980758.0899999999</v>
      </c>
      <c r="K47" s="22">
        <f t="shared" si="3"/>
        <v>0</v>
      </c>
    </row>
    <row r="48" spans="1:11" ht="15">
      <c r="A48" s="17">
        <v>11</v>
      </c>
      <c r="B48" s="18" t="s">
        <v>90</v>
      </c>
      <c r="C48" s="23" t="s">
        <v>109</v>
      </c>
      <c r="D48" s="23" t="s">
        <v>110</v>
      </c>
      <c r="E48" s="21">
        <v>37300</v>
      </c>
      <c r="F48" s="21">
        <f t="shared" si="1"/>
        <v>0</v>
      </c>
      <c r="G48" s="21">
        <v>37300</v>
      </c>
      <c r="H48" s="21">
        <v>206483.55</v>
      </c>
      <c r="I48" s="21">
        <v>206483.55</v>
      </c>
      <c r="J48" s="21">
        <f t="shared" si="2"/>
        <v>169183.55</v>
      </c>
      <c r="K48" s="22">
        <f t="shared" si="3"/>
        <v>169183.55</v>
      </c>
    </row>
    <row r="49" spans="1:11" ht="15">
      <c r="A49" s="17">
        <v>11</v>
      </c>
      <c r="B49" s="18" t="s">
        <v>90</v>
      </c>
      <c r="C49" s="23" t="s">
        <v>111</v>
      </c>
      <c r="D49" s="23" t="s">
        <v>112</v>
      </c>
      <c r="E49" s="21">
        <v>556925.08</v>
      </c>
      <c r="F49" s="21">
        <f t="shared" si="1"/>
        <v>-0.010000000009313226</v>
      </c>
      <c r="G49" s="21">
        <v>556925.07</v>
      </c>
      <c r="H49" s="21">
        <v>3734091.03</v>
      </c>
      <c r="I49" s="21">
        <v>3734091.03</v>
      </c>
      <c r="J49" s="21">
        <f t="shared" si="2"/>
        <v>3177165.9499999997</v>
      </c>
      <c r="K49" s="22">
        <f t="shared" si="3"/>
        <v>3177165.9499999997</v>
      </c>
    </row>
    <row r="50" spans="1:11" ht="15">
      <c r="A50" s="17">
        <v>11</v>
      </c>
      <c r="B50" s="18" t="s">
        <v>90</v>
      </c>
      <c r="C50" s="23" t="s">
        <v>113</v>
      </c>
      <c r="D50" s="23" t="s">
        <v>114</v>
      </c>
      <c r="E50" s="21">
        <v>1295955.5</v>
      </c>
      <c r="F50" s="21">
        <f t="shared" si="1"/>
        <v>0</v>
      </c>
      <c r="G50" s="21">
        <v>1295955.5</v>
      </c>
      <c r="H50" s="21">
        <v>1841647.87</v>
      </c>
      <c r="I50" s="21">
        <v>1841647.87</v>
      </c>
      <c r="J50" s="21">
        <f t="shared" si="2"/>
        <v>545692.3700000001</v>
      </c>
      <c r="K50" s="22">
        <f t="shared" si="3"/>
        <v>545692.3700000001</v>
      </c>
    </row>
    <row r="51" spans="1:11" ht="15">
      <c r="A51" s="17">
        <v>11</v>
      </c>
      <c r="B51" s="18" t="s">
        <v>90</v>
      </c>
      <c r="C51" s="23" t="s">
        <v>115</v>
      </c>
      <c r="D51" s="23" t="s">
        <v>116</v>
      </c>
      <c r="E51" s="21">
        <v>0</v>
      </c>
      <c r="F51" s="21">
        <f t="shared" si="1"/>
        <v>0</v>
      </c>
      <c r="G51" s="21">
        <v>0</v>
      </c>
      <c r="H51" s="21">
        <v>77447.92</v>
      </c>
      <c r="I51" s="21">
        <v>77447.92</v>
      </c>
      <c r="J51" s="21">
        <f t="shared" si="2"/>
        <v>77447.92</v>
      </c>
      <c r="K51" s="22">
        <f t="shared" si="3"/>
        <v>77447.92</v>
      </c>
    </row>
    <row r="52" spans="1:11" ht="15">
      <c r="A52" s="17">
        <v>11</v>
      </c>
      <c r="B52" s="18" t="s">
        <v>90</v>
      </c>
      <c r="C52" s="23" t="s">
        <v>117</v>
      </c>
      <c r="D52" s="23" t="s">
        <v>118</v>
      </c>
      <c r="E52" s="21">
        <v>1594737.88</v>
      </c>
      <c r="F52" s="21">
        <f t="shared" si="1"/>
        <v>0.010000000009313226</v>
      </c>
      <c r="G52" s="21">
        <v>1594737.89</v>
      </c>
      <c r="H52" s="21">
        <v>1768282.78</v>
      </c>
      <c r="I52" s="21">
        <v>1768282.78</v>
      </c>
      <c r="J52" s="21">
        <f t="shared" si="2"/>
        <v>173544.90000000014</v>
      </c>
      <c r="K52" s="22">
        <f t="shared" si="3"/>
        <v>173544.90000000014</v>
      </c>
    </row>
    <row r="53" spans="1:11" ht="15">
      <c r="A53" s="17">
        <v>11</v>
      </c>
      <c r="B53" s="18" t="s">
        <v>90</v>
      </c>
      <c r="C53" s="23" t="s">
        <v>119</v>
      </c>
      <c r="D53" s="23" t="s">
        <v>120</v>
      </c>
      <c r="E53" s="21">
        <v>1170080.54</v>
      </c>
      <c r="F53" s="21">
        <f t="shared" si="1"/>
        <v>0</v>
      </c>
      <c r="G53" s="21">
        <v>1170080.54</v>
      </c>
      <c r="H53" s="21">
        <v>2262493.77</v>
      </c>
      <c r="I53" s="21">
        <v>2262493.77</v>
      </c>
      <c r="J53" s="21">
        <f t="shared" si="2"/>
        <v>1092413.23</v>
      </c>
      <c r="K53" s="22">
        <f t="shared" si="3"/>
        <v>1092413.23</v>
      </c>
    </row>
    <row r="54" spans="1:11" ht="15">
      <c r="A54" s="17">
        <v>11</v>
      </c>
      <c r="B54" s="18" t="s">
        <v>90</v>
      </c>
      <c r="C54" s="23" t="s">
        <v>121</v>
      </c>
      <c r="D54" s="23" t="s">
        <v>122</v>
      </c>
      <c r="E54" s="21">
        <v>3222009.96</v>
      </c>
      <c r="F54" s="21">
        <f t="shared" si="1"/>
        <v>0</v>
      </c>
      <c r="G54" s="21">
        <v>3222009.96</v>
      </c>
      <c r="H54" s="21">
        <v>3724246</v>
      </c>
      <c r="I54" s="21">
        <v>3724246</v>
      </c>
      <c r="J54" s="21">
        <f t="shared" si="2"/>
        <v>502236.04000000004</v>
      </c>
      <c r="K54" s="22">
        <f t="shared" si="3"/>
        <v>502236.04000000004</v>
      </c>
    </row>
    <row r="55" spans="1:11" ht="15">
      <c r="A55" s="17">
        <v>11</v>
      </c>
      <c r="B55" s="18" t="s">
        <v>90</v>
      </c>
      <c r="C55" s="23" t="s">
        <v>123</v>
      </c>
      <c r="D55" s="23" t="s">
        <v>124</v>
      </c>
      <c r="E55" s="21">
        <v>190782.94</v>
      </c>
      <c r="F55" s="21">
        <f t="shared" si="1"/>
        <v>0</v>
      </c>
      <c r="G55" s="21">
        <v>190782.94</v>
      </c>
      <c r="H55" s="21">
        <v>147633</v>
      </c>
      <c r="I55" s="21">
        <v>147633</v>
      </c>
      <c r="J55" s="21">
        <f t="shared" si="2"/>
        <v>-43149.94</v>
      </c>
      <c r="K55" s="22">
        <f t="shared" si="3"/>
        <v>0</v>
      </c>
    </row>
    <row r="56" spans="1:11" ht="15">
      <c r="A56" s="17">
        <v>11</v>
      </c>
      <c r="B56" s="18" t="s">
        <v>90</v>
      </c>
      <c r="C56" s="23" t="s">
        <v>125</v>
      </c>
      <c r="D56" s="23" t="s">
        <v>126</v>
      </c>
      <c r="E56" s="21">
        <v>486169.9</v>
      </c>
      <c r="F56" s="21">
        <f t="shared" si="1"/>
        <v>0</v>
      </c>
      <c r="G56" s="21">
        <v>486169.9</v>
      </c>
      <c r="H56" s="21">
        <v>538396</v>
      </c>
      <c r="I56" s="21">
        <v>538396</v>
      </c>
      <c r="J56" s="21">
        <f t="shared" si="2"/>
        <v>52226.09999999998</v>
      </c>
      <c r="K56" s="22">
        <f t="shared" si="3"/>
        <v>52226.09999999998</v>
      </c>
    </row>
    <row r="57" spans="1:11" ht="15">
      <c r="A57" s="17">
        <v>11</v>
      </c>
      <c r="B57" s="18" t="s">
        <v>90</v>
      </c>
      <c r="C57" s="23" t="s">
        <v>127</v>
      </c>
      <c r="D57" s="23" t="s">
        <v>128</v>
      </c>
      <c r="E57" s="21">
        <v>70797.14</v>
      </c>
      <c r="F57" s="21">
        <f t="shared" si="1"/>
        <v>0.00999999999476131</v>
      </c>
      <c r="G57" s="21">
        <v>70797.15</v>
      </c>
      <c r="H57" s="21">
        <v>95690</v>
      </c>
      <c r="I57" s="21">
        <v>95690</v>
      </c>
      <c r="J57" s="21">
        <f t="shared" si="2"/>
        <v>24892.86</v>
      </c>
      <c r="K57" s="22">
        <f t="shared" si="3"/>
        <v>24892.86</v>
      </c>
    </row>
    <row r="58" spans="1:11" ht="15">
      <c r="A58" s="17">
        <v>11</v>
      </c>
      <c r="B58" s="18" t="s">
        <v>90</v>
      </c>
      <c r="C58" s="23" t="s">
        <v>129</v>
      </c>
      <c r="D58" s="23" t="s">
        <v>130</v>
      </c>
      <c r="E58" s="21">
        <v>2751605.47</v>
      </c>
      <c r="F58" s="21">
        <f t="shared" si="1"/>
        <v>0</v>
      </c>
      <c r="G58" s="21">
        <v>2751605.47</v>
      </c>
      <c r="H58" s="21">
        <v>2779406</v>
      </c>
      <c r="I58" s="21">
        <v>2779406</v>
      </c>
      <c r="J58" s="21">
        <f t="shared" si="2"/>
        <v>27800.529999999795</v>
      </c>
      <c r="K58" s="22">
        <f t="shared" si="3"/>
        <v>27800.529999999795</v>
      </c>
    </row>
    <row r="59" spans="1:11" ht="15">
      <c r="A59" s="17">
        <v>11</v>
      </c>
      <c r="B59" s="18" t="s">
        <v>90</v>
      </c>
      <c r="C59" s="23" t="s">
        <v>131</v>
      </c>
      <c r="D59" s="23" t="s">
        <v>132</v>
      </c>
      <c r="E59" s="21">
        <v>538844.05</v>
      </c>
      <c r="F59" s="21">
        <f t="shared" si="1"/>
        <v>0</v>
      </c>
      <c r="G59" s="21">
        <v>538844.05</v>
      </c>
      <c r="H59" s="21">
        <v>740809.64</v>
      </c>
      <c r="I59" s="21">
        <v>740809.64</v>
      </c>
      <c r="J59" s="21">
        <f t="shared" si="2"/>
        <v>201965.58999999997</v>
      </c>
      <c r="K59" s="22">
        <f t="shared" si="3"/>
        <v>201965.58999999997</v>
      </c>
    </row>
    <row r="60" spans="1:11" ht="15">
      <c r="A60" s="17">
        <v>11</v>
      </c>
      <c r="B60" s="18" t="s">
        <v>90</v>
      </c>
      <c r="C60" s="23" t="s">
        <v>133</v>
      </c>
      <c r="D60" s="23" t="s">
        <v>134</v>
      </c>
      <c r="E60" s="21">
        <v>23958.18</v>
      </c>
      <c r="F60" s="21">
        <f t="shared" si="1"/>
        <v>0</v>
      </c>
      <c r="G60" s="21">
        <v>23958.18</v>
      </c>
      <c r="H60" s="21">
        <v>19097</v>
      </c>
      <c r="I60" s="21">
        <v>19097</v>
      </c>
      <c r="J60" s="21">
        <f t="shared" si="2"/>
        <v>-4861.18</v>
      </c>
      <c r="K60" s="22">
        <f t="shared" si="3"/>
        <v>0</v>
      </c>
    </row>
    <row r="61" spans="1:11" ht="15">
      <c r="A61" s="17">
        <v>11</v>
      </c>
      <c r="B61" s="18" t="s">
        <v>90</v>
      </c>
      <c r="C61" s="23" t="s">
        <v>135</v>
      </c>
      <c r="D61" s="23" t="s">
        <v>136</v>
      </c>
      <c r="E61" s="21">
        <v>59452.1</v>
      </c>
      <c r="F61" s="21">
        <f t="shared" si="1"/>
        <v>-0.010000000002037268</v>
      </c>
      <c r="G61" s="21">
        <v>59452.09</v>
      </c>
      <c r="H61" s="21">
        <v>35344</v>
      </c>
      <c r="I61" s="21">
        <v>35344</v>
      </c>
      <c r="J61" s="21">
        <f t="shared" si="2"/>
        <v>-24108.1</v>
      </c>
      <c r="K61" s="22">
        <f t="shared" si="3"/>
        <v>0</v>
      </c>
    </row>
    <row r="62" spans="1:11" ht="15">
      <c r="A62" s="17">
        <v>11</v>
      </c>
      <c r="B62" s="18" t="s">
        <v>90</v>
      </c>
      <c r="C62" s="23" t="s">
        <v>137</v>
      </c>
      <c r="D62" s="23" t="s">
        <v>138</v>
      </c>
      <c r="E62" s="21">
        <v>168056.72</v>
      </c>
      <c r="F62" s="21">
        <f t="shared" si="1"/>
        <v>0.010000000009313226</v>
      </c>
      <c r="G62" s="21">
        <v>168056.73</v>
      </c>
      <c r="H62" s="21">
        <v>223855</v>
      </c>
      <c r="I62" s="21">
        <v>223855</v>
      </c>
      <c r="J62" s="21">
        <f t="shared" si="2"/>
        <v>55798.28</v>
      </c>
      <c r="K62" s="22">
        <f t="shared" si="3"/>
        <v>55798.28</v>
      </c>
    </row>
    <row r="63" spans="1:11" ht="15">
      <c r="A63" s="17">
        <v>11</v>
      </c>
      <c r="B63" s="18" t="s">
        <v>90</v>
      </c>
      <c r="C63" s="23" t="s">
        <v>139</v>
      </c>
      <c r="D63" s="23" t="s">
        <v>140</v>
      </c>
      <c r="E63" s="21">
        <v>150000</v>
      </c>
      <c r="F63" s="21">
        <f t="shared" si="1"/>
        <v>0</v>
      </c>
      <c r="G63" s="21">
        <v>150000</v>
      </c>
      <c r="H63" s="21">
        <v>303180</v>
      </c>
      <c r="I63" s="21">
        <v>303180</v>
      </c>
      <c r="J63" s="21">
        <f t="shared" si="2"/>
        <v>153180</v>
      </c>
      <c r="K63" s="22">
        <f t="shared" si="3"/>
        <v>153180</v>
      </c>
    </row>
    <row r="64" spans="1:11" ht="15">
      <c r="A64" s="17">
        <v>11</v>
      </c>
      <c r="B64" s="18" t="s">
        <v>90</v>
      </c>
      <c r="C64" s="23" t="s">
        <v>141</v>
      </c>
      <c r="D64" s="23" t="s">
        <v>142</v>
      </c>
      <c r="E64" s="21">
        <v>0</v>
      </c>
      <c r="F64" s="21">
        <f t="shared" si="1"/>
        <v>0</v>
      </c>
      <c r="G64" s="21">
        <v>0</v>
      </c>
      <c r="H64" s="21">
        <v>6087.47</v>
      </c>
      <c r="I64" s="21">
        <v>6087.47</v>
      </c>
      <c r="J64" s="21">
        <f t="shared" si="2"/>
        <v>6087.47</v>
      </c>
      <c r="K64" s="22">
        <f t="shared" si="3"/>
        <v>6087.47</v>
      </c>
    </row>
    <row r="65" spans="1:11" ht="15">
      <c r="A65" s="17">
        <v>11</v>
      </c>
      <c r="B65" s="18" t="s">
        <v>90</v>
      </c>
      <c r="C65" s="23" t="s">
        <v>143</v>
      </c>
      <c r="D65" s="23" t="s">
        <v>144</v>
      </c>
      <c r="E65" s="21">
        <v>681240</v>
      </c>
      <c r="F65" s="21">
        <f t="shared" si="1"/>
        <v>-0.02000000001862645</v>
      </c>
      <c r="G65" s="21">
        <v>681239.98</v>
      </c>
      <c r="H65" s="21">
        <v>1024056.72</v>
      </c>
      <c r="I65" s="21">
        <v>1024056.72</v>
      </c>
      <c r="J65" s="21">
        <f t="shared" si="2"/>
        <v>342816.72</v>
      </c>
      <c r="K65" s="22">
        <f t="shared" si="3"/>
        <v>342816.72</v>
      </c>
    </row>
    <row r="66" spans="1:11" ht="15">
      <c r="A66" s="17">
        <v>11</v>
      </c>
      <c r="B66" s="18" t="s">
        <v>90</v>
      </c>
      <c r="C66" s="23" t="s">
        <v>145</v>
      </c>
      <c r="D66" s="23" t="s">
        <v>146</v>
      </c>
      <c r="E66" s="21">
        <v>213876</v>
      </c>
      <c r="F66" s="21">
        <f t="shared" si="1"/>
        <v>0</v>
      </c>
      <c r="G66" s="21">
        <v>213876</v>
      </c>
      <c r="H66" s="21">
        <v>443332.45</v>
      </c>
      <c r="I66" s="21">
        <v>443332.45</v>
      </c>
      <c r="J66" s="21">
        <f t="shared" si="2"/>
        <v>229456.45</v>
      </c>
      <c r="K66" s="22">
        <f t="shared" si="3"/>
        <v>229456.45</v>
      </c>
    </row>
    <row r="67" spans="1:11" ht="15">
      <c r="A67" s="17">
        <v>11</v>
      </c>
      <c r="B67" s="18" t="s">
        <v>90</v>
      </c>
      <c r="C67" s="23" t="s">
        <v>147</v>
      </c>
      <c r="D67" s="23" t="s">
        <v>148</v>
      </c>
      <c r="E67" s="21">
        <v>1051788</v>
      </c>
      <c r="F67" s="21">
        <f t="shared" si="1"/>
        <v>0.010000000009313226</v>
      </c>
      <c r="G67" s="21">
        <v>1051788.01</v>
      </c>
      <c r="H67" s="21">
        <v>1281470.55</v>
      </c>
      <c r="I67" s="21">
        <v>1281470.55</v>
      </c>
      <c r="J67" s="21">
        <f t="shared" si="2"/>
        <v>229682.55000000005</v>
      </c>
      <c r="K67" s="22">
        <f t="shared" si="3"/>
        <v>229682.55000000005</v>
      </c>
    </row>
    <row r="68" spans="1:11" ht="15">
      <c r="A68" s="17">
        <v>11</v>
      </c>
      <c r="B68" s="18" t="s">
        <v>90</v>
      </c>
      <c r="C68" s="23" t="s">
        <v>149</v>
      </c>
      <c r="D68" s="23" t="s">
        <v>150</v>
      </c>
      <c r="E68" s="21">
        <v>0</v>
      </c>
      <c r="F68" s="21">
        <f t="shared" si="1"/>
        <v>0</v>
      </c>
      <c r="G68" s="21">
        <v>0</v>
      </c>
      <c r="H68" s="21">
        <v>2805761.73</v>
      </c>
      <c r="I68" s="21">
        <v>2805761.73</v>
      </c>
      <c r="J68" s="21">
        <f t="shared" si="2"/>
        <v>2805761.73</v>
      </c>
      <c r="K68" s="22">
        <f t="shared" si="3"/>
        <v>2805761.73</v>
      </c>
    </row>
    <row r="69" spans="1:11" ht="15">
      <c r="A69" s="17">
        <v>11</v>
      </c>
      <c r="B69" s="18" t="s">
        <v>90</v>
      </c>
      <c r="C69" s="23" t="s">
        <v>151</v>
      </c>
      <c r="D69" s="23" t="s">
        <v>152</v>
      </c>
      <c r="E69" s="21">
        <v>1402149.28</v>
      </c>
      <c r="F69" s="21">
        <f aca="true" t="shared" si="4" ref="F69:F132">G69-E69</f>
        <v>0</v>
      </c>
      <c r="G69" s="21">
        <v>1402149.28</v>
      </c>
      <c r="H69" s="21">
        <v>130277.48</v>
      </c>
      <c r="I69" s="21">
        <v>130277.48</v>
      </c>
      <c r="J69" s="21">
        <f t="shared" si="2"/>
        <v>-1271871.8</v>
      </c>
      <c r="K69" s="22">
        <f t="shared" si="3"/>
        <v>0</v>
      </c>
    </row>
    <row r="70" spans="1:11" ht="15">
      <c r="A70" s="17">
        <v>11</v>
      </c>
      <c r="B70" s="18" t="s">
        <v>90</v>
      </c>
      <c r="C70" s="23" t="s">
        <v>153</v>
      </c>
      <c r="D70" s="23" t="s">
        <v>154</v>
      </c>
      <c r="E70" s="21">
        <v>472434.65</v>
      </c>
      <c r="F70" s="21">
        <f t="shared" si="4"/>
        <v>0.009999999951105565</v>
      </c>
      <c r="G70" s="21">
        <v>472434.66</v>
      </c>
      <c r="H70" s="21">
        <v>520046.38</v>
      </c>
      <c r="I70" s="21">
        <v>520046.38</v>
      </c>
      <c r="J70" s="21">
        <f aca="true" t="shared" si="5" ref="J70:J137">+I70-E70</f>
        <v>47611.72999999998</v>
      </c>
      <c r="K70" s="22">
        <f aca="true" t="shared" si="6" ref="K70:K137">IF(J70&lt;1,0,J70)</f>
        <v>47611.72999999998</v>
      </c>
    </row>
    <row r="71" spans="1:11" ht="15">
      <c r="A71" s="17">
        <v>11</v>
      </c>
      <c r="B71" s="18" t="s">
        <v>90</v>
      </c>
      <c r="C71" s="23" t="s">
        <v>155</v>
      </c>
      <c r="D71" s="23" t="s">
        <v>156</v>
      </c>
      <c r="E71" s="21">
        <v>20266756.49</v>
      </c>
      <c r="F71" s="21">
        <f t="shared" si="4"/>
        <v>0</v>
      </c>
      <c r="G71" s="21">
        <v>20266756.49</v>
      </c>
      <c r="H71" s="21">
        <v>26447259.95</v>
      </c>
      <c r="I71" s="21">
        <v>26447259.95</v>
      </c>
      <c r="J71" s="21">
        <f t="shared" si="5"/>
        <v>6180503.460000001</v>
      </c>
      <c r="K71" s="22">
        <f t="shared" si="6"/>
        <v>6180503.460000001</v>
      </c>
    </row>
    <row r="72" spans="1:11" ht="15">
      <c r="A72" s="17">
        <v>11</v>
      </c>
      <c r="B72" s="18" t="s">
        <v>90</v>
      </c>
      <c r="C72" s="23" t="s">
        <v>157</v>
      </c>
      <c r="D72" s="23" t="s">
        <v>158</v>
      </c>
      <c r="E72" s="21">
        <v>2810686.78</v>
      </c>
      <c r="F72" s="21">
        <f t="shared" si="4"/>
        <v>-0.009999999776482582</v>
      </c>
      <c r="G72" s="21">
        <v>2810686.77</v>
      </c>
      <c r="H72" s="21">
        <v>5030655.93</v>
      </c>
      <c r="I72" s="21">
        <v>5030655.93</v>
      </c>
      <c r="J72" s="21">
        <f t="shared" si="5"/>
        <v>2219969.15</v>
      </c>
      <c r="K72" s="22">
        <f t="shared" si="6"/>
        <v>2219969.15</v>
      </c>
    </row>
    <row r="73" spans="1:11" ht="15">
      <c r="A73" s="17">
        <v>11</v>
      </c>
      <c r="B73" s="18" t="s">
        <v>90</v>
      </c>
      <c r="C73" s="23" t="s">
        <v>159</v>
      </c>
      <c r="D73" s="23" t="s">
        <v>160</v>
      </c>
      <c r="E73" s="21">
        <v>4086.89</v>
      </c>
      <c r="F73" s="21">
        <f t="shared" si="4"/>
        <v>0</v>
      </c>
      <c r="G73" s="21">
        <v>4086.89</v>
      </c>
      <c r="H73" s="21">
        <v>465478.71</v>
      </c>
      <c r="I73" s="21">
        <v>465478.71</v>
      </c>
      <c r="J73" s="21">
        <f t="shared" si="5"/>
        <v>461391.82</v>
      </c>
      <c r="K73" s="22">
        <f t="shared" si="6"/>
        <v>461391.82</v>
      </c>
    </row>
    <row r="74" spans="1:11" ht="15">
      <c r="A74" s="17">
        <v>11</v>
      </c>
      <c r="B74" s="18" t="s">
        <v>90</v>
      </c>
      <c r="C74" s="23" t="s">
        <v>161</v>
      </c>
      <c r="D74" s="23" t="s">
        <v>162</v>
      </c>
      <c r="E74" s="21">
        <v>2785608.95</v>
      </c>
      <c r="F74" s="21">
        <f t="shared" si="4"/>
        <v>0</v>
      </c>
      <c r="G74" s="21">
        <v>2785608.95</v>
      </c>
      <c r="H74" s="21">
        <v>3235561.84</v>
      </c>
      <c r="I74" s="21">
        <v>3235561.84</v>
      </c>
      <c r="J74" s="21">
        <f t="shared" si="5"/>
        <v>449952.88999999966</v>
      </c>
      <c r="K74" s="22">
        <f t="shared" si="6"/>
        <v>449952.88999999966</v>
      </c>
    </row>
    <row r="75" spans="1:11" ht="15">
      <c r="A75" s="17">
        <v>11</v>
      </c>
      <c r="B75" s="18" t="s">
        <v>90</v>
      </c>
      <c r="C75" s="23" t="s">
        <v>163</v>
      </c>
      <c r="D75" s="23" t="s">
        <v>164</v>
      </c>
      <c r="E75" s="21">
        <v>261678.88</v>
      </c>
      <c r="F75" s="21">
        <f t="shared" si="4"/>
        <v>0</v>
      </c>
      <c r="G75" s="21">
        <v>261678.88</v>
      </c>
      <c r="H75" s="21">
        <v>406737.23</v>
      </c>
      <c r="I75" s="21">
        <v>406737.23</v>
      </c>
      <c r="J75" s="21">
        <f t="shared" si="5"/>
        <v>145058.34999999998</v>
      </c>
      <c r="K75" s="22">
        <f t="shared" si="6"/>
        <v>145058.34999999998</v>
      </c>
    </row>
    <row r="76" spans="1:11" ht="15">
      <c r="A76" s="17">
        <v>11</v>
      </c>
      <c r="B76" s="18" t="s">
        <v>90</v>
      </c>
      <c r="C76" s="23" t="s">
        <v>165</v>
      </c>
      <c r="D76" s="23" t="s">
        <v>166</v>
      </c>
      <c r="E76" s="21">
        <v>45361.55</v>
      </c>
      <c r="F76" s="21">
        <f t="shared" si="4"/>
        <v>-45361.55</v>
      </c>
      <c r="G76" s="21">
        <v>0</v>
      </c>
      <c r="H76" s="21">
        <v>0</v>
      </c>
      <c r="I76" s="21">
        <v>0</v>
      </c>
      <c r="J76" s="21">
        <f t="shared" si="5"/>
        <v>-45361.55</v>
      </c>
      <c r="K76" s="22">
        <f t="shared" si="6"/>
        <v>0</v>
      </c>
    </row>
    <row r="77" spans="1:11" ht="15">
      <c r="A77" s="17">
        <v>11</v>
      </c>
      <c r="B77" s="18" t="s">
        <v>90</v>
      </c>
      <c r="C77" s="23" t="s">
        <v>167</v>
      </c>
      <c r="D77" s="23" t="s">
        <v>168</v>
      </c>
      <c r="E77" s="21">
        <v>4000000</v>
      </c>
      <c r="F77" s="21">
        <f t="shared" si="4"/>
        <v>0</v>
      </c>
      <c r="G77" s="21">
        <v>4000000</v>
      </c>
      <c r="H77" s="21">
        <v>4693956.32</v>
      </c>
      <c r="I77" s="21">
        <v>4693956.32</v>
      </c>
      <c r="J77" s="21">
        <f t="shared" si="5"/>
        <v>693956.3200000003</v>
      </c>
      <c r="K77" s="22">
        <f t="shared" si="6"/>
        <v>693956.3200000003</v>
      </c>
    </row>
    <row r="78" spans="1:11" ht="15">
      <c r="A78" s="17">
        <v>11</v>
      </c>
      <c r="B78" s="18" t="s">
        <v>90</v>
      </c>
      <c r="C78" s="23" t="s">
        <v>169</v>
      </c>
      <c r="D78" s="23" t="s">
        <v>162</v>
      </c>
      <c r="E78" s="21">
        <v>39000</v>
      </c>
      <c r="F78" s="21">
        <f t="shared" si="4"/>
        <v>0</v>
      </c>
      <c r="G78" s="21">
        <v>39000</v>
      </c>
      <c r="H78" s="21">
        <v>33946.35</v>
      </c>
      <c r="I78" s="21">
        <v>33946.35</v>
      </c>
      <c r="J78" s="21">
        <f t="shared" si="5"/>
        <v>-5053.6500000000015</v>
      </c>
      <c r="K78" s="22">
        <f t="shared" si="6"/>
        <v>0</v>
      </c>
    </row>
    <row r="79" spans="1:11" ht="15">
      <c r="A79" s="17">
        <v>11</v>
      </c>
      <c r="B79" s="18" t="s">
        <v>90</v>
      </c>
      <c r="C79" s="23" t="s">
        <v>170</v>
      </c>
      <c r="D79" s="23" t="s">
        <v>171</v>
      </c>
      <c r="E79" s="21">
        <v>5555944.64</v>
      </c>
      <c r="F79" s="21">
        <f t="shared" si="4"/>
        <v>0</v>
      </c>
      <c r="G79" s="21">
        <v>5555944.64</v>
      </c>
      <c r="H79" s="21">
        <v>5497690.45</v>
      </c>
      <c r="I79" s="21">
        <v>5497690.45</v>
      </c>
      <c r="J79" s="21">
        <f t="shared" si="5"/>
        <v>-58254.18999999948</v>
      </c>
      <c r="K79" s="22">
        <f t="shared" si="6"/>
        <v>0</v>
      </c>
    </row>
    <row r="80" spans="1:11" ht="15">
      <c r="A80" s="17">
        <v>11</v>
      </c>
      <c r="B80" s="18" t="s">
        <v>90</v>
      </c>
      <c r="C80" s="23" t="s">
        <v>172</v>
      </c>
      <c r="D80" s="23" t="s">
        <v>173</v>
      </c>
      <c r="E80" s="21">
        <v>3154007.86</v>
      </c>
      <c r="F80" s="21">
        <f t="shared" si="4"/>
        <v>0</v>
      </c>
      <c r="G80" s="21">
        <v>3154007.86</v>
      </c>
      <c r="H80" s="21">
        <v>2704508.41</v>
      </c>
      <c r="I80" s="21">
        <v>2704508.41</v>
      </c>
      <c r="J80" s="21">
        <f t="shared" si="5"/>
        <v>-449499.4499999997</v>
      </c>
      <c r="K80" s="22">
        <f t="shared" si="6"/>
        <v>0</v>
      </c>
    </row>
    <row r="81" spans="1:11" ht="15">
      <c r="A81" s="17">
        <v>11</v>
      </c>
      <c r="B81" s="18" t="s">
        <v>90</v>
      </c>
      <c r="C81" s="23" t="s">
        <v>174</v>
      </c>
      <c r="D81" s="23" t="s">
        <v>175</v>
      </c>
      <c r="E81" s="21">
        <v>280351.19</v>
      </c>
      <c r="F81" s="21">
        <f t="shared" si="4"/>
        <v>0.010000000009313226</v>
      </c>
      <c r="G81" s="21">
        <v>280351.2</v>
      </c>
      <c r="H81" s="21">
        <v>140835.34</v>
      </c>
      <c r="I81" s="21">
        <v>140835.34</v>
      </c>
      <c r="J81" s="21">
        <f t="shared" si="5"/>
        <v>-139515.85</v>
      </c>
      <c r="K81" s="22">
        <f t="shared" si="6"/>
        <v>0</v>
      </c>
    </row>
    <row r="82" spans="1:11" ht="15">
      <c r="A82" s="17">
        <v>11</v>
      </c>
      <c r="B82" s="18" t="s">
        <v>90</v>
      </c>
      <c r="C82" s="23" t="s">
        <v>176</v>
      </c>
      <c r="D82" s="23" t="s">
        <v>177</v>
      </c>
      <c r="E82" s="21">
        <v>273937.23</v>
      </c>
      <c r="F82" s="21">
        <f t="shared" si="4"/>
        <v>0</v>
      </c>
      <c r="G82" s="21">
        <v>273937.23</v>
      </c>
      <c r="H82" s="21">
        <v>540227.09</v>
      </c>
      <c r="I82" s="21">
        <v>540227.09</v>
      </c>
      <c r="J82" s="21">
        <f t="shared" si="5"/>
        <v>266289.86</v>
      </c>
      <c r="K82" s="22">
        <f t="shared" si="6"/>
        <v>266289.86</v>
      </c>
    </row>
    <row r="83" spans="1:11" ht="15">
      <c r="A83" s="17">
        <v>11</v>
      </c>
      <c r="B83" s="18" t="s">
        <v>90</v>
      </c>
      <c r="C83" s="23" t="s">
        <v>178</v>
      </c>
      <c r="D83" s="23" t="s">
        <v>179</v>
      </c>
      <c r="E83" s="21">
        <v>1038874.1</v>
      </c>
      <c r="F83" s="21">
        <f t="shared" si="4"/>
        <v>-0.010000000009313226</v>
      </c>
      <c r="G83" s="21">
        <v>1038874.09</v>
      </c>
      <c r="H83" s="21">
        <v>1001782.81</v>
      </c>
      <c r="I83" s="21">
        <v>1001782.81</v>
      </c>
      <c r="J83" s="21">
        <f t="shared" si="5"/>
        <v>-37091.28999999992</v>
      </c>
      <c r="K83" s="22">
        <f t="shared" si="6"/>
        <v>0</v>
      </c>
    </row>
    <row r="84" spans="1:11" ht="15">
      <c r="A84" s="17">
        <v>11</v>
      </c>
      <c r="B84" s="18" t="s">
        <v>90</v>
      </c>
      <c r="C84" s="23" t="s">
        <v>180</v>
      </c>
      <c r="D84" s="23" t="s">
        <v>181</v>
      </c>
      <c r="E84" s="21">
        <v>257635.93</v>
      </c>
      <c r="F84" s="21">
        <f t="shared" si="4"/>
        <v>0</v>
      </c>
      <c r="G84" s="21">
        <v>257635.93</v>
      </c>
      <c r="H84" s="21">
        <v>49977.72</v>
      </c>
      <c r="I84" s="21">
        <v>49977.72</v>
      </c>
      <c r="J84" s="21">
        <f t="shared" si="5"/>
        <v>-207658.21</v>
      </c>
      <c r="K84" s="22">
        <f t="shared" si="6"/>
        <v>0</v>
      </c>
    </row>
    <row r="85" spans="1:11" ht="15">
      <c r="A85" s="17">
        <v>11</v>
      </c>
      <c r="B85" s="18" t="s">
        <v>90</v>
      </c>
      <c r="C85" s="23" t="s">
        <v>182</v>
      </c>
      <c r="D85" s="23" t="s">
        <v>183</v>
      </c>
      <c r="E85" s="21">
        <v>6160314.73</v>
      </c>
      <c r="F85" s="21">
        <f t="shared" si="4"/>
        <v>0</v>
      </c>
      <c r="G85" s="21">
        <v>6160314.73</v>
      </c>
      <c r="H85" s="21">
        <v>2280283.7</v>
      </c>
      <c r="I85" s="21">
        <v>2280283.7</v>
      </c>
      <c r="J85" s="21">
        <f t="shared" si="5"/>
        <v>-3880031.0300000003</v>
      </c>
      <c r="K85" s="22">
        <f t="shared" si="6"/>
        <v>0</v>
      </c>
    </row>
    <row r="86" spans="1:11" ht="15">
      <c r="A86" s="17">
        <v>11</v>
      </c>
      <c r="B86" s="18" t="s">
        <v>90</v>
      </c>
      <c r="C86" s="23" t="s">
        <v>184</v>
      </c>
      <c r="D86" s="23" t="s">
        <v>185</v>
      </c>
      <c r="E86" s="21">
        <v>4437489.54</v>
      </c>
      <c r="F86" s="21">
        <f t="shared" si="4"/>
        <v>0</v>
      </c>
      <c r="G86" s="21">
        <v>4437489.54</v>
      </c>
      <c r="H86" s="21">
        <v>8652189.92</v>
      </c>
      <c r="I86" s="21">
        <v>8652189.92</v>
      </c>
      <c r="J86" s="21">
        <f t="shared" si="5"/>
        <v>4214700.38</v>
      </c>
      <c r="K86" s="22">
        <f t="shared" si="6"/>
        <v>4214700.38</v>
      </c>
    </row>
    <row r="87" spans="1:11" ht="15">
      <c r="A87" s="17">
        <v>11</v>
      </c>
      <c r="B87" s="18" t="s">
        <v>90</v>
      </c>
      <c r="C87" s="23" t="s">
        <v>186</v>
      </c>
      <c r="D87" s="23" t="s">
        <v>187</v>
      </c>
      <c r="E87" s="21">
        <v>5013530.9</v>
      </c>
      <c r="F87" s="21">
        <f t="shared" si="4"/>
        <v>0</v>
      </c>
      <c r="G87" s="21">
        <v>5013530.9</v>
      </c>
      <c r="H87" s="21">
        <v>6296496.13</v>
      </c>
      <c r="I87" s="21">
        <v>6296496.13</v>
      </c>
      <c r="J87" s="21">
        <f t="shared" si="5"/>
        <v>1282965.2299999995</v>
      </c>
      <c r="K87" s="22">
        <f t="shared" si="6"/>
        <v>1282965.2299999995</v>
      </c>
    </row>
    <row r="88" spans="1:11" ht="15">
      <c r="A88" s="17">
        <v>11</v>
      </c>
      <c r="B88" s="18" t="s">
        <v>90</v>
      </c>
      <c r="C88" s="23" t="s">
        <v>188</v>
      </c>
      <c r="D88" s="23" t="s">
        <v>189</v>
      </c>
      <c r="E88" s="21">
        <v>0</v>
      </c>
      <c r="F88" s="21">
        <f t="shared" si="4"/>
        <v>0</v>
      </c>
      <c r="G88" s="21">
        <v>0</v>
      </c>
      <c r="H88" s="21">
        <v>814.12</v>
      </c>
      <c r="I88" s="21">
        <v>814.12</v>
      </c>
      <c r="J88" s="21">
        <f t="shared" si="5"/>
        <v>814.12</v>
      </c>
      <c r="K88" s="22">
        <f t="shared" si="6"/>
        <v>814.12</v>
      </c>
    </row>
    <row r="89" spans="1:11" ht="15">
      <c r="A89" s="17">
        <v>11</v>
      </c>
      <c r="B89" s="18" t="s">
        <v>90</v>
      </c>
      <c r="C89" s="23" t="s">
        <v>190</v>
      </c>
      <c r="D89" s="23" t="s">
        <v>191</v>
      </c>
      <c r="E89" s="21">
        <v>1081.62</v>
      </c>
      <c r="F89" s="21">
        <f t="shared" si="4"/>
        <v>-1081.62</v>
      </c>
      <c r="G89" s="21">
        <v>0</v>
      </c>
      <c r="H89" s="21">
        <v>0</v>
      </c>
      <c r="I89" s="21">
        <v>0</v>
      </c>
      <c r="J89" s="21">
        <f t="shared" si="5"/>
        <v>-1081.62</v>
      </c>
      <c r="K89" s="22">
        <f t="shared" si="6"/>
        <v>0</v>
      </c>
    </row>
    <row r="90" spans="1:11" ht="15">
      <c r="A90" s="17">
        <v>11</v>
      </c>
      <c r="B90" s="18" t="s">
        <v>90</v>
      </c>
      <c r="C90" s="23" t="s">
        <v>192</v>
      </c>
      <c r="D90" s="23" t="s">
        <v>193</v>
      </c>
      <c r="E90" s="21">
        <v>508699.66</v>
      </c>
      <c r="F90" s="21">
        <f t="shared" si="4"/>
        <v>0</v>
      </c>
      <c r="G90" s="21">
        <v>508699.66</v>
      </c>
      <c r="H90" s="21">
        <v>1921557.07</v>
      </c>
      <c r="I90" s="21">
        <v>1921557.07</v>
      </c>
      <c r="J90" s="21">
        <f t="shared" si="5"/>
        <v>1412857.4100000001</v>
      </c>
      <c r="K90" s="22">
        <f t="shared" si="6"/>
        <v>1412857.4100000001</v>
      </c>
    </row>
    <row r="91" spans="1:11" ht="15">
      <c r="A91" s="17">
        <v>11</v>
      </c>
      <c r="B91" s="18" t="s">
        <v>90</v>
      </c>
      <c r="C91" s="23" t="s">
        <v>194</v>
      </c>
      <c r="D91" s="23" t="s">
        <v>195</v>
      </c>
      <c r="E91" s="21">
        <v>9600</v>
      </c>
      <c r="F91" s="21">
        <f t="shared" si="4"/>
        <v>0.010000000000218279</v>
      </c>
      <c r="G91" s="21">
        <v>9600.01</v>
      </c>
      <c r="H91" s="21">
        <v>347989.54</v>
      </c>
      <c r="I91" s="21">
        <v>347989.54</v>
      </c>
      <c r="J91" s="21">
        <f t="shared" si="5"/>
        <v>338389.54</v>
      </c>
      <c r="K91" s="22">
        <f t="shared" si="6"/>
        <v>338389.54</v>
      </c>
    </row>
    <row r="92" spans="1:11" ht="15">
      <c r="A92" s="17">
        <v>11</v>
      </c>
      <c r="B92" s="18" t="s">
        <v>90</v>
      </c>
      <c r="C92" s="23" t="s">
        <v>196</v>
      </c>
      <c r="D92" s="23" t="s">
        <v>197</v>
      </c>
      <c r="E92" s="21">
        <v>5950000</v>
      </c>
      <c r="F92" s="21">
        <f t="shared" si="4"/>
        <v>0</v>
      </c>
      <c r="G92" s="21">
        <v>5950000</v>
      </c>
      <c r="H92" s="21">
        <v>7171511.05</v>
      </c>
      <c r="I92" s="21">
        <v>7171511.05</v>
      </c>
      <c r="J92" s="21">
        <f t="shared" si="5"/>
        <v>1221511.0499999998</v>
      </c>
      <c r="K92" s="22">
        <f t="shared" si="6"/>
        <v>1221511.0499999998</v>
      </c>
    </row>
    <row r="93" spans="1:11" ht="15">
      <c r="A93" s="17">
        <v>11</v>
      </c>
      <c r="B93" s="18" t="s">
        <v>90</v>
      </c>
      <c r="C93" s="23" t="s">
        <v>198</v>
      </c>
      <c r="D93" s="23" t="s">
        <v>199</v>
      </c>
      <c r="E93" s="21">
        <v>303000</v>
      </c>
      <c r="F93" s="21">
        <f t="shared" si="4"/>
        <v>0</v>
      </c>
      <c r="G93" s="21">
        <v>303000</v>
      </c>
      <c r="H93" s="21">
        <v>1051576.53</v>
      </c>
      <c r="I93" s="21">
        <v>1051576.53</v>
      </c>
      <c r="J93" s="21">
        <f t="shared" si="5"/>
        <v>748576.53</v>
      </c>
      <c r="K93" s="22">
        <f t="shared" si="6"/>
        <v>748576.53</v>
      </c>
    </row>
    <row r="94" spans="1:11" ht="15">
      <c r="A94" s="17">
        <v>11</v>
      </c>
      <c r="B94" s="18" t="s">
        <v>90</v>
      </c>
      <c r="C94" s="23" t="s">
        <v>200</v>
      </c>
      <c r="D94" s="23" t="s">
        <v>201</v>
      </c>
      <c r="E94" s="21">
        <v>55000</v>
      </c>
      <c r="F94" s="21">
        <f t="shared" si="4"/>
        <v>-55000</v>
      </c>
      <c r="G94" s="21">
        <v>0</v>
      </c>
      <c r="H94" s="21">
        <v>0</v>
      </c>
      <c r="I94" s="21">
        <v>0</v>
      </c>
      <c r="J94" s="21">
        <f t="shared" si="5"/>
        <v>-55000</v>
      </c>
      <c r="K94" s="22">
        <f t="shared" si="6"/>
        <v>0</v>
      </c>
    </row>
    <row r="95" spans="1:11" ht="15">
      <c r="A95" s="17">
        <v>11</v>
      </c>
      <c r="B95" s="18" t="s">
        <v>90</v>
      </c>
      <c r="C95" s="23" t="s">
        <v>202</v>
      </c>
      <c r="D95" s="23" t="s">
        <v>203</v>
      </c>
      <c r="E95" s="21">
        <v>36000</v>
      </c>
      <c r="F95" s="21">
        <f t="shared" si="4"/>
        <v>0</v>
      </c>
      <c r="G95" s="21">
        <v>36000</v>
      </c>
      <c r="H95" s="21">
        <v>43784.64</v>
      </c>
      <c r="I95" s="21">
        <v>43784.64</v>
      </c>
      <c r="J95" s="21">
        <f t="shared" si="5"/>
        <v>7784.639999999999</v>
      </c>
      <c r="K95" s="22">
        <f t="shared" si="6"/>
        <v>7784.639999999999</v>
      </c>
    </row>
    <row r="96" spans="1:11" ht="15">
      <c r="A96" s="17">
        <v>11</v>
      </c>
      <c r="B96" s="18" t="s">
        <v>90</v>
      </c>
      <c r="C96" s="23" t="s">
        <v>204</v>
      </c>
      <c r="D96" s="23" t="s">
        <v>205</v>
      </c>
      <c r="E96" s="21">
        <v>38000</v>
      </c>
      <c r="F96" s="21">
        <f t="shared" si="4"/>
        <v>0</v>
      </c>
      <c r="G96" s="21">
        <v>38000</v>
      </c>
      <c r="H96" s="21">
        <v>94639.85</v>
      </c>
      <c r="I96" s="21">
        <v>94639.85</v>
      </c>
      <c r="J96" s="21">
        <f t="shared" si="5"/>
        <v>56639.850000000006</v>
      </c>
      <c r="K96" s="22">
        <f t="shared" si="6"/>
        <v>56639.850000000006</v>
      </c>
    </row>
    <row r="97" spans="1:11" ht="15">
      <c r="A97" s="17">
        <v>11</v>
      </c>
      <c r="B97" s="18" t="s">
        <v>90</v>
      </c>
      <c r="C97" s="23" t="s">
        <v>206</v>
      </c>
      <c r="D97" s="23" t="s">
        <v>207</v>
      </c>
      <c r="E97" s="21">
        <v>72500</v>
      </c>
      <c r="F97" s="21">
        <f t="shared" si="4"/>
        <v>0</v>
      </c>
      <c r="G97" s="21">
        <v>72500</v>
      </c>
      <c r="H97" s="21">
        <v>285525.65</v>
      </c>
      <c r="I97" s="21">
        <v>285525.65</v>
      </c>
      <c r="J97" s="21">
        <f t="shared" si="5"/>
        <v>213025.65000000002</v>
      </c>
      <c r="K97" s="22">
        <f t="shared" si="6"/>
        <v>213025.65000000002</v>
      </c>
    </row>
    <row r="98" spans="1:11" ht="15">
      <c r="A98" s="17">
        <v>11</v>
      </c>
      <c r="B98" s="18" t="s">
        <v>90</v>
      </c>
      <c r="C98" s="23" t="s">
        <v>208</v>
      </c>
      <c r="D98" s="23" t="s">
        <v>209</v>
      </c>
      <c r="E98" s="21">
        <v>2916121.23</v>
      </c>
      <c r="F98" s="21">
        <f t="shared" si="4"/>
        <v>0</v>
      </c>
      <c r="G98" s="21">
        <v>2916121.23</v>
      </c>
      <c r="H98" s="21">
        <v>2546404.03</v>
      </c>
      <c r="I98" s="21">
        <v>2546404.03</v>
      </c>
      <c r="J98" s="21">
        <f t="shared" si="5"/>
        <v>-369717.2000000002</v>
      </c>
      <c r="K98" s="22">
        <f t="shared" si="6"/>
        <v>0</v>
      </c>
    </row>
    <row r="99" spans="1:11" ht="15">
      <c r="A99" s="17">
        <v>11</v>
      </c>
      <c r="B99" s="18" t="s">
        <v>90</v>
      </c>
      <c r="C99" s="23" t="s">
        <v>210</v>
      </c>
      <c r="D99" s="23" t="s">
        <v>211</v>
      </c>
      <c r="E99" s="21">
        <v>32269.01</v>
      </c>
      <c r="F99" s="21">
        <f t="shared" si="4"/>
        <v>-0.00999999999839929</v>
      </c>
      <c r="G99" s="21">
        <v>32269</v>
      </c>
      <c r="H99" s="21">
        <v>43200</v>
      </c>
      <c r="I99" s="21">
        <v>43200</v>
      </c>
      <c r="J99" s="21">
        <f t="shared" si="5"/>
        <v>10930.990000000002</v>
      </c>
      <c r="K99" s="22">
        <f t="shared" si="6"/>
        <v>10930.990000000002</v>
      </c>
    </row>
    <row r="100" spans="1:11" ht="15">
      <c r="A100" s="17">
        <v>11</v>
      </c>
      <c r="B100" s="18" t="s">
        <v>90</v>
      </c>
      <c r="C100" s="23" t="s">
        <v>212</v>
      </c>
      <c r="D100" s="23" t="s">
        <v>213</v>
      </c>
      <c r="E100" s="21">
        <v>213722.83</v>
      </c>
      <c r="F100" s="21">
        <f t="shared" si="4"/>
        <v>0.010000000009313226</v>
      </c>
      <c r="G100" s="21">
        <v>213722.84</v>
      </c>
      <c r="H100" s="21">
        <v>331454</v>
      </c>
      <c r="I100" s="21">
        <v>331454</v>
      </c>
      <c r="J100" s="21">
        <f t="shared" si="5"/>
        <v>117731.17000000001</v>
      </c>
      <c r="K100" s="22">
        <f t="shared" si="6"/>
        <v>117731.17000000001</v>
      </c>
    </row>
    <row r="101" spans="1:11" ht="15">
      <c r="A101" s="17">
        <v>11</v>
      </c>
      <c r="B101" s="18" t="s">
        <v>90</v>
      </c>
      <c r="C101" s="23" t="s">
        <v>214</v>
      </c>
      <c r="D101" s="23" t="s">
        <v>215</v>
      </c>
      <c r="E101" s="21">
        <v>14041.04</v>
      </c>
      <c r="F101" s="21">
        <f t="shared" si="4"/>
        <v>0</v>
      </c>
      <c r="G101" s="21">
        <v>14041.04</v>
      </c>
      <c r="H101" s="21">
        <v>13010.93</v>
      </c>
      <c r="I101" s="21">
        <v>13010.93</v>
      </c>
      <c r="J101" s="21">
        <f t="shared" si="5"/>
        <v>-1030.1100000000006</v>
      </c>
      <c r="K101" s="22">
        <f t="shared" si="6"/>
        <v>0</v>
      </c>
    </row>
    <row r="102" spans="1:11" ht="15">
      <c r="A102" s="17">
        <v>11</v>
      </c>
      <c r="B102" s="18" t="s">
        <v>90</v>
      </c>
      <c r="C102" s="23" t="s">
        <v>216</v>
      </c>
      <c r="D102" s="23" t="s">
        <v>217</v>
      </c>
      <c r="E102" s="21">
        <v>671652.91</v>
      </c>
      <c r="F102" s="21">
        <f t="shared" si="4"/>
        <v>0</v>
      </c>
      <c r="G102" s="21">
        <v>671652.91</v>
      </c>
      <c r="H102" s="21">
        <v>726829.48</v>
      </c>
      <c r="I102" s="21">
        <v>726829.48</v>
      </c>
      <c r="J102" s="21">
        <f t="shared" si="5"/>
        <v>55176.56999999995</v>
      </c>
      <c r="K102" s="22">
        <f t="shared" si="6"/>
        <v>55176.56999999995</v>
      </c>
    </row>
    <row r="103" spans="1:11" ht="15">
      <c r="A103" s="17">
        <v>11</v>
      </c>
      <c r="B103" s="18" t="s">
        <v>90</v>
      </c>
      <c r="C103" s="23" t="s">
        <v>218</v>
      </c>
      <c r="D103" s="23" t="s">
        <v>219</v>
      </c>
      <c r="E103" s="21">
        <v>1315492.5</v>
      </c>
      <c r="F103" s="21">
        <f t="shared" si="4"/>
        <v>-0.010000000009313226</v>
      </c>
      <c r="G103" s="21">
        <v>1315492.49</v>
      </c>
      <c r="H103" s="21">
        <v>1670634</v>
      </c>
      <c r="I103" s="21">
        <v>1670634</v>
      </c>
      <c r="J103" s="21">
        <f t="shared" si="5"/>
        <v>355141.5</v>
      </c>
      <c r="K103" s="22">
        <f t="shared" si="6"/>
        <v>355141.5</v>
      </c>
    </row>
    <row r="104" spans="1:11" ht="15">
      <c r="A104" s="17">
        <v>11</v>
      </c>
      <c r="B104" s="18" t="s">
        <v>90</v>
      </c>
      <c r="C104" s="23" t="s">
        <v>220</v>
      </c>
      <c r="D104" s="23" t="s">
        <v>221</v>
      </c>
      <c r="E104" s="21">
        <v>584153.66</v>
      </c>
      <c r="F104" s="21">
        <f t="shared" si="4"/>
        <v>0</v>
      </c>
      <c r="G104" s="21">
        <v>584153.66</v>
      </c>
      <c r="H104" s="21">
        <v>493395.54</v>
      </c>
      <c r="I104" s="21">
        <v>493395.54</v>
      </c>
      <c r="J104" s="21">
        <f t="shared" si="5"/>
        <v>-90758.12000000005</v>
      </c>
      <c r="K104" s="22">
        <f t="shared" si="6"/>
        <v>0</v>
      </c>
    </row>
    <row r="105" spans="1:11" ht="15">
      <c r="A105" s="17">
        <v>11</v>
      </c>
      <c r="B105" s="18" t="s">
        <v>90</v>
      </c>
      <c r="C105" s="23" t="s">
        <v>222</v>
      </c>
      <c r="D105" s="23" t="s">
        <v>223</v>
      </c>
      <c r="E105" s="21">
        <v>33395.76</v>
      </c>
      <c r="F105" s="21">
        <f t="shared" si="4"/>
        <v>-0.010000000002037268</v>
      </c>
      <c r="G105" s="21">
        <v>33395.75</v>
      </c>
      <c r="H105" s="21">
        <v>11456.33</v>
      </c>
      <c r="I105" s="21">
        <v>11456.33</v>
      </c>
      <c r="J105" s="21">
        <f t="shared" si="5"/>
        <v>-21939.43</v>
      </c>
      <c r="K105" s="22">
        <f t="shared" si="6"/>
        <v>0</v>
      </c>
    </row>
    <row r="106" spans="1:11" ht="15">
      <c r="A106" s="17">
        <v>11</v>
      </c>
      <c r="B106" s="18" t="s">
        <v>90</v>
      </c>
      <c r="C106" s="23" t="s">
        <v>224</v>
      </c>
      <c r="D106" s="23" t="s">
        <v>225</v>
      </c>
      <c r="E106" s="21">
        <v>194823864.98</v>
      </c>
      <c r="F106" s="21">
        <f t="shared" si="4"/>
        <v>0</v>
      </c>
      <c r="G106" s="21">
        <v>194823864.98</v>
      </c>
      <c r="H106" s="21">
        <v>179511877.75</v>
      </c>
      <c r="I106" s="21">
        <v>179511877.75</v>
      </c>
      <c r="J106" s="21">
        <f t="shared" si="5"/>
        <v>-15311987.22999999</v>
      </c>
      <c r="K106" s="22">
        <f t="shared" si="6"/>
        <v>0</v>
      </c>
    </row>
    <row r="107" spans="1:11" ht="15">
      <c r="A107" s="17">
        <v>11</v>
      </c>
      <c r="B107" s="18" t="s">
        <v>90</v>
      </c>
      <c r="C107" s="23" t="s">
        <v>226</v>
      </c>
      <c r="D107" s="23" t="s">
        <v>227</v>
      </c>
      <c r="E107" s="21">
        <v>1275592.02</v>
      </c>
      <c r="F107" s="21">
        <f t="shared" si="4"/>
        <v>0</v>
      </c>
      <c r="G107" s="21">
        <v>1275592.02</v>
      </c>
      <c r="H107" s="21">
        <v>793157.86</v>
      </c>
      <c r="I107" s="21">
        <v>793157.86</v>
      </c>
      <c r="J107" s="21">
        <f t="shared" si="5"/>
        <v>-482434.16000000003</v>
      </c>
      <c r="K107" s="22">
        <f t="shared" si="6"/>
        <v>0</v>
      </c>
    </row>
    <row r="108" spans="1:11" ht="15">
      <c r="A108" s="17">
        <v>11</v>
      </c>
      <c r="B108" s="18" t="s">
        <v>90</v>
      </c>
      <c r="C108" s="23" t="s">
        <v>228</v>
      </c>
      <c r="D108" s="23" t="s">
        <v>229</v>
      </c>
      <c r="E108" s="21">
        <v>192000</v>
      </c>
      <c r="F108" s="21">
        <f t="shared" si="4"/>
        <v>0</v>
      </c>
      <c r="G108" s="21">
        <v>192000</v>
      </c>
      <c r="H108" s="21">
        <v>295488</v>
      </c>
      <c r="I108" s="21">
        <v>295488</v>
      </c>
      <c r="J108" s="21">
        <f t="shared" si="5"/>
        <v>103488</v>
      </c>
      <c r="K108" s="22">
        <f t="shared" si="6"/>
        <v>103488</v>
      </c>
    </row>
    <row r="109" spans="1:11" ht="15">
      <c r="A109" s="17">
        <v>11</v>
      </c>
      <c r="B109" s="18" t="s">
        <v>90</v>
      </c>
      <c r="C109" s="23" t="s">
        <v>230</v>
      </c>
      <c r="D109" s="23" t="s">
        <v>231</v>
      </c>
      <c r="E109" s="21">
        <v>3407760</v>
      </c>
      <c r="F109" s="21">
        <f t="shared" si="4"/>
        <v>0</v>
      </c>
      <c r="G109" s="21">
        <v>3407760</v>
      </c>
      <c r="H109" s="21">
        <v>2501454</v>
      </c>
      <c r="I109" s="21">
        <v>2501454</v>
      </c>
      <c r="J109" s="21">
        <f t="shared" si="5"/>
        <v>-906306</v>
      </c>
      <c r="K109" s="22">
        <f t="shared" si="6"/>
        <v>0</v>
      </c>
    </row>
    <row r="110" spans="1:11" ht="15">
      <c r="A110" s="17">
        <v>11</v>
      </c>
      <c r="B110" s="18" t="s">
        <v>90</v>
      </c>
      <c r="C110" s="23" t="s">
        <v>232</v>
      </c>
      <c r="D110" s="23" t="s">
        <v>233</v>
      </c>
      <c r="E110" s="21">
        <v>8500</v>
      </c>
      <c r="F110" s="21">
        <f t="shared" si="4"/>
        <v>0</v>
      </c>
      <c r="G110" s="21">
        <v>8500</v>
      </c>
      <c r="H110" s="21">
        <v>8355.35</v>
      </c>
      <c r="I110" s="21">
        <v>8355.35</v>
      </c>
      <c r="J110" s="21">
        <f t="shared" si="5"/>
        <v>-144.64999999999964</v>
      </c>
      <c r="K110" s="22">
        <f t="shared" si="6"/>
        <v>0</v>
      </c>
    </row>
    <row r="111" spans="1:11" ht="15">
      <c r="A111" s="17">
        <v>11</v>
      </c>
      <c r="B111" s="18" t="s">
        <v>90</v>
      </c>
      <c r="C111" s="23" t="s">
        <v>234</v>
      </c>
      <c r="D111" s="23" t="s">
        <v>235</v>
      </c>
      <c r="E111" s="21">
        <v>1000</v>
      </c>
      <c r="F111" s="21">
        <f t="shared" si="4"/>
        <v>-1000</v>
      </c>
      <c r="G111" s="21">
        <v>0</v>
      </c>
      <c r="H111" s="21">
        <v>0</v>
      </c>
      <c r="I111" s="21">
        <v>0</v>
      </c>
      <c r="J111" s="21">
        <f t="shared" si="5"/>
        <v>-1000</v>
      </c>
      <c r="K111" s="22">
        <f t="shared" si="6"/>
        <v>0</v>
      </c>
    </row>
    <row r="112" spans="1:11" ht="15">
      <c r="A112" s="17">
        <v>11</v>
      </c>
      <c r="B112" s="18" t="s">
        <v>90</v>
      </c>
      <c r="C112" s="23" t="s">
        <v>236</v>
      </c>
      <c r="D112" s="23" t="s">
        <v>237</v>
      </c>
      <c r="E112" s="21">
        <v>0</v>
      </c>
      <c r="F112" s="21">
        <f t="shared" si="4"/>
        <v>0</v>
      </c>
      <c r="G112" s="21">
        <v>0</v>
      </c>
      <c r="H112" s="21">
        <v>16999.52</v>
      </c>
      <c r="I112" s="21">
        <v>16999.52</v>
      </c>
      <c r="J112" s="21">
        <f t="shared" si="5"/>
        <v>16999.52</v>
      </c>
      <c r="K112" s="22">
        <f t="shared" si="6"/>
        <v>16999.52</v>
      </c>
    </row>
    <row r="113" spans="1:11" ht="15">
      <c r="A113" s="17">
        <v>11</v>
      </c>
      <c r="B113" s="18" t="s">
        <v>90</v>
      </c>
      <c r="C113" s="23" t="s">
        <v>238</v>
      </c>
      <c r="D113" s="23" t="s">
        <v>239</v>
      </c>
      <c r="E113" s="21">
        <v>3720</v>
      </c>
      <c r="F113" s="21">
        <f t="shared" si="4"/>
        <v>0.010000000000218279</v>
      </c>
      <c r="G113" s="21">
        <v>3720.01</v>
      </c>
      <c r="H113" s="21">
        <v>1879.95</v>
      </c>
      <c r="I113" s="21">
        <v>1879.95</v>
      </c>
      <c r="J113" s="21">
        <f t="shared" si="5"/>
        <v>-1840.05</v>
      </c>
      <c r="K113" s="22">
        <f t="shared" si="6"/>
        <v>0</v>
      </c>
    </row>
    <row r="114" spans="1:11" ht="15">
      <c r="A114" s="17">
        <v>11</v>
      </c>
      <c r="B114" s="18" t="s">
        <v>90</v>
      </c>
      <c r="C114" s="23" t="s">
        <v>240</v>
      </c>
      <c r="D114" s="23" t="s">
        <v>241</v>
      </c>
      <c r="E114" s="21">
        <v>3720</v>
      </c>
      <c r="F114" s="21">
        <f t="shared" si="4"/>
        <v>0</v>
      </c>
      <c r="G114" s="21">
        <v>3720</v>
      </c>
      <c r="H114" s="21">
        <v>1879.95</v>
      </c>
      <c r="I114" s="21">
        <v>1879.95</v>
      </c>
      <c r="J114" s="21">
        <f t="shared" si="5"/>
        <v>-1840.05</v>
      </c>
      <c r="K114" s="22">
        <f t="shared" si="6"/>
        <v>0</v>
      </c>
    </row>
    <row r="115" spans="1:11" ht="15">
      <c r="A115" s="17">
        <v>11</v>
      </c>
      <c r="B115" s="18" t="s">
        <v>90</v>
      </c>
      <c r="C115" s="23" t="s">
        <v>242</v>
      </c>
      <c r="D115" s="23" t="s">
        <v>243</v>
      </c>
      <c r="E115" s="21">
        <v>0</v>
      </c>
      <c r="F115" s="21">
        <f t="shared" si="4"/>
        <v>0</v>
      </c>
      <c r="G115" s="21">
        <v>0</v>
      </c>
      <c r="H115" s="21">
        <v>303955.97</v>
      </c>
      <c r="I115" s="21">
        <v>303955.97</v>
      </c>
      <c r="J115" s="21">
        <f t="shared" si="5"/>
        <v>303955.97</v>
      </c>
      <c r="K115" s="22">
        <f t="shared" si="6"/>
        <v>303955.97</v>
      </c>
    </row>
    <row r="116" spans="1:11" ht="15">
      <c r="A116" s="17">
        <v>11</v>
      </c>
      <c r="B116" s="18" t="s">
        <v>90</v>
      </c>
      <c r="C116" s="23" t="s">
        <v>244</v>
      </c>
      <c r="D116" s="23" t="s">
        <v>245</v>
      </c>
      <c r="E116" s="21">
        <v>566313.27</v>
      </c>
      <c r="F116" s="21">
        <f t="shared" si="4"/>
        <v>-0.02000000001862645</v>
      </c>
      <c r="G116" s="21">
        <v>566313.25</v>
      </c>
      <c r="H116" s="21">
        <v>814489.1100000001</v>
      </c>
      <c r="I116" s="21">
        <v>814489.1100000001</v>
      </c>
      <c r="J116" s="21">
        <f t="shared" si="5"/>
        <v>248175.84000000008</v>
      </c>
      <c r="K116" s="22">
        <f t="shared" si="6"/>
        <v>248175.84000000008</v>
      </c>
    </row>
    <row r="117" spans="1:11" ht="15">
      <c r="A117" s="17">
        <v>11</v>
      </c>
      <c r="B117" s="18" t="s">
        <v>90</v>
      </c>
      <c r="C117" s="23" t="s">
        <v>246</v>
      </c>
      <c r="D117" s="23" t="s">
        <v>247</v>
      </c>
      <c r="E117" s="21">
        <v>0</v>
      </c>
      <c r="F117" s="21">
        <f t="shared" si="4"/>
        <v>0</v>
      </c>
      <c r="G117" s="21">
        <v>0</v>
      </c>
      <c r="H117" s="21">
        <v>4332.25</v>
      </c>
      <c r="I117" s="21">
        <v>4332.25</v>
      </c>
      <c r="J117" s="21">
        <f t="shared" si="5"/>
        <v>4332.25</v>
      </c>
      <c r="K117" s="22">
        <f t="shared" si="6"/>
        <v>4332.25</v>
      </c>
    </row>
    <row r="118" spans="1:11" ht="15">
      <c r="A118" s="17">
        <v>11</v>
      </c>
      <c r="B118" s="18" t="s">
        <v>90</v>
      </c>
      <c r="C118" s="23" t="s">
        <v>248</v>
      </c>
      <c r="D118" s="23" t="s">
        <v>249</v>
      </c>
      <c r="E118" s="21">
        <v>799.98</v>
      </c>
      <c r="F118" s="21">
        <f t="shared" si="4"/>
        <v>-0.009999999999990905</v>
      </c>
      <c r="G118" s="21">
        <v>799.97</v>
      </c>
      <c r="H118" s="21">
        <v>1063.21</v>
      </c>
      <c r="I118" s="21">
        <v>1063.21</v>
      </c>
      <c r="J118" s="21">
        <f t="shared" si="5"/>
        <v>263.23</v>
      </c>
      <c r="K118" s="22">
        <f t="shared" si="6"/>
        <v>263.23</v>
      </c>
    </row>
    <row r="119" spans="1:11" ht="15">
      <c r="A119" s="17">
        <v>11</v>
      </c>
      <c r="B119" s="18" t="s">
        <v>90</v>
      </c>
      <c r="C119" s="23" t="s">
        <v>250</v>
      </c>
      <c r="D119" s="23" t="s">
        <v>251</v>
      </c>
      <c r="E119" s="21">
        <v>0</v>
      </c>
      <c r="F119" s="21">
        <f t="shared" si="4"/>
        <v>0</v>
      </c>
      <c r="G119" s="21">
        <v>0</v>
      </c>
      <c r="H119" s="21">
        <v>40703.08</v>
      </c>
      <c r="I119" s="21">
        <v>40703.08</v>
      </c>
      <c r="J119" s="21">
        <f t="shared" si="5"/>
        <v>40703.08</v>
      </c>
      <c r="K119" s="22">
        <f t="shared" si="6"/>
        <v>40703.08</v>
      </c>
    </row>
    <row r="120" spans="1:11" ht="15">
      <c r="A120" s="17">
        <v>11</v>
      </c>
      <c r="B120" s="18" t="s">
        <v>90</v>
      </c>
      <c r="C120" s="23" t="s">
        <v>252</v>
      </c>
      <c r="D120" s="23" t="s">
        <v>253</v>
      </c>
      <c r="E120" s="21">
        <v>565513.29</v>
      </c>
      <c r="F120" s="21">
        <f t="shared" si="4"/>
        <v>-0.010000000009313226</v>
      </c>
      <c r="G120" s="21">
        <v>565513.28</v>
      </c>
      <c r="H120" s="21">
        <v>703741.29</v>
      </c>
      <c r="I120" s="21">
        <v>703741.29</v>
      </c>
      <c r="J120" s="21">
        <f t="shared" si="5"/>
        <v>138228</v>
      </c>
      <c r="K120" s="22">
        <f t="shared" si="6"/>
        <v>138228</v>
      </c>
    </row>
    <row r="121" spans="1:11" ht="15">
      <c r="A121" s="17">
        <v>11</v>
      </c>
      <c r="B121" s="18" t="s">
        <v>90</v>
      </c>
      <c r="C121" s="23" t="s">
        <v>254</v>
      </c>
      <c r="D121" s="23" t="s">
        <v>255</v>
      </c>
      <c r="E121" s="21">
        <v>0</v>
      </c>
      <c r="F121" s="21">
        <f t="shared" si="4"/>
        <v>0</v>
      </c>
      <c r="G121" s="21">
        <v>0</v>
      </c>
      <c r="H121" s="21">
        <v>477.67</v>
      </c>
      <c r="I121" s="21">
        <v>477.67</v>
      </c>
      <c r="J121" s="21">
        <f t="shared" si="5"/>
        <v>477.67</v>
      </c>
      <c r="K121" s="22">
        <f t="shared" si="6"/>
        <v>477.67</v>
      </c>
    </row>
    <row r="122" spans="1:11" ht="15">
      <c r="A122" s="17">
        <v>11</v>
      </c>
      <c r="B122" s="18" t="s">
        <v>90</v>
      </c>
      <c r="C122" s="23" t="s">
        <v>256</v>
      </c>
      <c r="D122" s="23" t="s">
        <v>257</v>
      </c>
      <c r="E122" s="21">
        <v>0</v>
      </c>
      <c r="F122" s="21">
        <f t="shared" si="4"/>
        <v>0</v>
      </c>
      <c r="G122" s="21">
        <v>0</v>
      </c>
      <c r="H122" s="21">
        <v>64171.61</v>
      </c>
      <c r="I122" s="21">
        <v>64171.61</v>
      </c>
      <c r="J122" s="21">
        <f t="shared" si="5"/>
        <v>64171.61</v>
      </c>
      <c r="K122" s="22">
        <f t="shared" si="6"/>
        <v>64171.61</v>
      </c>
    </row>
    <row r="123" spans="1:11" ht="15">
      <c r="A123" s="17">
        <v>11</v>
      </c>
      <c r="B123" s="18" t="s">
        <v>90</v>
      </c>
      <c r="C123" s="23" t="s">
        <v>258</v>
      </c>
      <c r="D123" s="23" t="s">
        <v>259</v>
      </c>
      <c r="E123" s="21">
        <v>0</v>
      </c>
      <c r="F123" s="21">
        <f t="shared" si="4"/>
        <v>0</v>
      </c>
      <c r="G123" s="21">
        <v>0</v>
      </c>
      <c r="H123" s="21">
        <v>1660</v>
      </c>
      <c r="I123" s="21">
        <v>1660</v>
      </c>
      <c r="J123" s="21">
        <f t="shared" si="5"/>
        <v>1660</v>
      </c>
      <c r="K123" s="22">
        <f t="shared" si="6"/>
        <v>1660</v>
      </c>
    </row>
    <row r="124" spans="1:11" ht="15">
      <c r="A124" s="17">
        <v>11</v>
      </c>
      <c r="B124" s="18" t="s">
        <v>260</v>
      </c>
      <c r="C124" s="23" t="s">
        <v>261</v>
      </c>
      <c r="D124" s="23" t="s">
        <v>259</v>
      </c>
      <c r="E124" s="21">
        <v>0</v>
      </c>
      <c r="F124" s="21">
        <f t="shared" si="4"/>
        <v>0</v>
      </c>
      <c r="G124" s="21">
        <v>0</v>
      </c>
      <c r="H124" s="21">
        <v>1660</v>
      </c>
      <c r="I124" s="21">
        <v>1660</v>
      </c>
      <c r="J124" s="21">
        <f t="shared" si="5"/>
        <v>1660</v>
      </c>
      <c r="K124" s="22">
        <f t="shared" si="6"/>
        <v>1660</v>
      </c>
    </row>
    <row r="125" spans="1:11" ht="15">
      <c r="A125" s="11">
        <v>11</v>
      </c>
      <c r="B125" s="12" t="s">
        <v>260</v>
      </c>
      <c r="C125" s="24" t="s">
        <v>262</v>
      </c>
      <c r="D125" s="24" t="s">
        <v>263</v>
      </c>
      <c r="E125" s="15">
        <v>56415852.26</v>
      </c>
      <c r="F125" s="15">
        <f t="shared" si="4"/>
        <v>22380053.809999995</v>
      </c>
      <c r="G125" s="15">
        <v>78795906.07</v>
      </c>
      <c r="H125" s="15">
        <v>127928463.3</v>
      </c>
      <c r="I125" s="15">
        <v>127928463.3</v>
      </c>
      <c r="J125" s="15">
        <f t="shared" si="5"/>
        <v>71512611.03999999</v>
      </c>
      <c r="K125" s="16">
        <f t="shared" si="6"/>
        <v>71512611.03999999</v>
      </c>
    </row>
    <row r="126" spans="1:11" ht="15">
      <c r="A126" s="17">
        <v>11</v>
      </c>
      <c r="B126" s="18" t="s">
        <v>260</v>
      </c>
      <c r="C126" s="23" t="s">
        <v>264</v>
      </c>
      <c r="D126" s="23" t="s">
        <v>265</v>
      </c>
      <c r="E126" s="21">
        <v>56415852.26</v>
      </c>
      <c r="F126" s="21">
        <f t="shared" si="4"/>
        <v>22380053.809999995</v>
      </c>
      <c r="G126" s="21">
        <v>78795906.07</v>
      </c>
      <c r="H126" s="21">
        <v>127928463.3</v>
      </c>
      <c r="I126" s="21">
        <v>127928463.3</v>
      </c>
      <c r="J126" s="21">
        <f t="shared" si="5"/>
        <v>71512611.03999999</v>
      </c>
      <c r="K126" s="22">
        <f t="shared" si="6"/>
        <v>71512611.03999999</v>
      </c>
    </row>
    <row r="127" spans="1:11" ht="15">
      <c r="A127" s="17">
        <v>11</v>
      </c>
      <c r="B127" s="18" t="s">
        <v>260</v>
      </c>
      <c r="C127" s="23" t="s">
        <v>266</v>
      </c>
      <c r="D127" s="23" t="s">
        <v>267</v>
      </c>
      <c r="E127" s="21">
        <v>132579.84</v>
      </c>
      <c r="F127" s="21">
        <f t="shared" si="4"/>
        <v>0</v>
      </c>
      <c r="G127" s="21">
        <v>132579.84</v>
      </c>
      <c r="H127" s="21">
        <v>375542.7</v>
      </c>
      <c r="I127" s="21">
        <v>375542.7</v>
      </c>
      <c r="J127" s="21">
        <f t="shared" si="5"/>
        <v>242962.86000000002</v>
      </c>
      <c r="K127" s="22">
        <f t="shared" si="6"/>
        <v>242962.86000000002</v>
      </c>
    </row>
    <row r="128" spans="1:11" ht="15">
      <c r="A128" s="17">
        <v>11</v>
      </c>
      <c r="B128" s="18" t="s">
        <v>260</v>
      </c>
      <c r="C128" s="23" t="s">
        <v>268</v>
      </c>
      <c r="D128" s="23" t="s">
        <v>269</v>
      </c>
      <c r="E128" s="21">
        <v>58800</v>
      </c>
      <c r="F128" s="21">
        <f t="shared" si="4"/>
        <v>-0.01999999999679858</v>
      </c>
      <c r="G128" s="21">
        <v>58799.98</v>
      </c>
      <c r="H128" s="21">
        <v>55575.03</v>
      </c>
      <c r="I128" s="21">
        <v>55575.03</v>
      </c>
      <c r="J128" s="21">
        <f t="shared" si="5"/>
        <v>-3224.970000000001</v>
      </c>
      <c r="K128" s="22">
        <f t="shared" si="6"/>
        <v>0</v>
      </c>
    </row>
    <row r="129" spans="1:11" ht="15">
      <c r="A129" s="17">
        <v>11</v>
      </c>
      <c r="B129" s="18" t="s">
        <v>260</v>
      </c>
      <c r="C129" s="23" t="s">
        <v>270</v>
      </c>
      <c r="D129" s="23" t="s">
        <v>271</v>
      </c>
      <c r="E129" s="21">
        <v>35577.13</v>
      </c>
      <c r="F129" s="21">
        <f t="shared" si="4"/>
        <v>-0.00999999999476131</v>
      </c>
      <c r="G129" s="21">
        <v>35577.12</v>
      </c>
      <c r="H129" s="21">
        <v>31225</v>
      </c>
      <c r="I129" s="21">
        <v>31225</v>
      </c>
      <c r="J129" s="21">
        <f t="shared" si="5"/>
        <v>-4352.129999999997</v>
      </c>
      <c r="K129" s="22">
        <f t="shared" si="6"/>
        <v>0</v>
      </c>
    </row>
    <row r="130" spans="1:11" ht="15">
      <c r="A130" s="17">
        <v>11</v>
      </c>
      <c r="B130" s="18" t="s">
        <v>260</v>
      </c>
      <c r="C130" s="23" t="s">
        <v>272</v>
      </c>
      <c r="D130" s="23" t="s">
        <v>273</v>
      </c>
      <c r="E130" s="21">
        <v>8940.4</v>
      </c>
      <c r="F130" s="21">
        <f t="shared" si="4"/>
        <v>0.06999999999970896</v>
      </c>
      <c r="G130" s="21">
        <v>8940.47</v>
      </c>
      <c r="H130" s="21">
        <v>20</v>
      </c>
      <c r="I130" s="21">
        <v>20</v>
      </c>
      <c r="J130" s="21">
        <f t="shared" si="5"/>
        <v>-8920.4</v>
      </c>
      <c r="K130" s="22">
        <f t="shared" si="6"/>
        <v>0</v>
      </c>
    </row>
    <row r="131" spans="1:11" ht="15">
      <c r="A131" s="17">
        <v>11</v>
      </c>
      <c r="B131" s="18" t="s">
        <v>260</v>
      </c>
      <c r="C131" s="23" t="s">
        <v>274</v>
      </c>
      <c r="D131" s="23" t="s">
        <v>275</v>
      </c>
      <c r="E131" s="21">
        <v>220751.64</v>
      </c>
      <c r="F131" s="21">
        <f t="shared" si="4"/>
        <v>-0.010000000009313226</v>
      </c>
      <c r="G131" s="21">
        <v>220751.63</v>
      </c>
      <c r="H131" s="21">
        <v>181166.93</v>
      </c>
      <c r="I131" s="21">
        <v>181166.93</v>
      </c>
      <c r="J131" s="21">
        <f t="shared" si="5"/>
        <v>-39584.71000000002</v>
      </c>
      <c r="K131" s="22">
        <f t="shared" si="6"/>
        <v>0</v>
      </c>
    </row>
    <row r="132" spans="1:11" ht="15">
      <c r="A132" s="17">
        <v>11</v>
      </c>
      <c r="B132" s="18" t="s">
        <v>260</v>
      </c>
      <c r="C132" s="23" t="s">
        <v>276</v>
      </c>
      <c r="D132" s="23" t="s">
        <v>277</v>
      </c>
      <c r="E132" s="21">
        <v>0</v>
      </c>
      <c r="F132" s="21">
        <f t="shared" si="4"/>
        <v>0</v>
      </c>
      <c r="G132" s="21">
        <v>0</v>
      </c>
      <c r="H132" s="21">
        <v>44916.94</v>
      </c>
      <c r="I132" s="21">
        <v>44916.94</v>
      </c>
      <c r="J132" s="21">
        <f t="shared" si="5"/>
        <v>44916.94</v>
      </c>
      <c r="K132" s="22">
        <f t="shared" si="6"/>
        <v>44916.94</v>
      </c>
    </row>
    <row r="133" spans="1:11" ht="15">
      <c r="A133" s="17">
        <v>11</v>
      </c>
      <c r="B133" s="18" t="s">
        <v>260</v>
      </c>
      <c r="C133" s="23" t="s">
        <v>278</v>
      </c>
      <c r="D133" s="23" t="s">
        <v>279</v>
      </c>
      <c r="E133" s="21">
        <v>110113.1</v>
      </c>
      <c r="F133" s="21">
        <f aca="true" t="shared" si="7" ref="F133:F196">G133-E133</f>
        <v>0</v>
      </c>
      <c r="G133" s="21">
        <v>110113.1</v>
      </c>
      <c r="H133" s="21">
        <v>171493</v>
      </c>
      <c r="I133" s="21">
        <v>171493</v>
      </c>
      <c r="J133" s="21">
        <f t="shared" si="5"/>
        <v>61379.899999999994</v>
      </c>
      <c r="K133" s="22">
        <f t="shared" si="6"/>
        <v>61379.899999999994</v>
      </c>
    </row>
    <row r="134" spans="1:11" ht="15">
      <c r="A134" s="17">
        <v>11</v>
      </c>
      <c r="B134" s="18" t="s">
        <v>260</v>
      </c>
      <c r="C134" s="23" t="s">
        <v>280</v>
      </c>
      <c r="D134" s="23" t="s">
        <v>281</v>
      </c>
      <c r="E134" s="21">
        <v>280000</v>
      </c>
      <c r="F134" s="21">
        <f t="shared" si="7"/>
        <v>0</v>
      </c>
      <c r="G134" s="21">
        <v>280000</v>
      </c>
      <c r="H134" s="21">
        <v>374700</v>
      </c>
      <c r="I134" s="21">
        <v>374700</v>
      </c>
      <c r="J134" s="21">
        <f t="shared" si="5"/>
        <v>94700</v>
      </c>
      <c r="K134" s="22">
        <f t="shared" si="6"/>
        <v>94700</v>
      </c>
    </row>
    <row r="135" spans="1:11" ht="15">
      <c r="A135" s="17">
        <v>11</v>
      </c>
      <c r="B135" s="18" t="s">
        <v>282</v>
      </c>
      <c r="C135" s="23" t="s">
        <v>283</v>
      </c>
      <c r="D135" s="23" t="s">
        <v>284</v>
      </c>
      <c r="E135" s="21">
        <v>535512.63</v>
      </c>
      <c r="F135" s="21">
        <f t="shared" si="7"/>
        <v>0</v>
      </c>
      <c r="G135" s="21">
        <v>535512.63</v>
      </c>
      <c r="H135" s="21">
        <v>1085142.36</v>
      </c>
      <c r="I135" s="21">
        <v>1085142.36</v>
      </c>
      <c r="J135" s="21">
        <f t="shared" si="5"/>
        <v>549629.7300000001</v>
      </c>
      <c r="K135" s="22">
        <f t="shared" si="6"/>
        <v>549629.7300000001</v>
      </c>
    </row>
    <row r="136" spans="1:11" ht="15">
      <c r="A136" s="17">
        <v>11</v>
      </c>
      <c r="B136" s="18" t="s">
        <v>260</v>
      </c>
      <c r="C136" s="23" t="s">
        <v>285</v>
      </c>
      <c r="D136" s="23" t="s">
        <v>286</v>
      </c>
      <c r="E136" s="21">
        <v>0</v>
      </c>
      <c r="F136" s="21">
        <f t="shared" si="7"/>
        <v>0</v>
      </c>
      <c r="G136" s="21">
        <v>0</v>
      </c>
      <c r="H136" s="21">
        <v>3123</v>
      </c>
      <c r="I136" s="21">
        <v>3123</v>
      </c>
      <c r="J136" s="21">
        <f t="shared" si="5"/>
        <v>3123</v>
      </c>
      <c r="K136" s="22">
        <f t="shared" si="6"/>
        <v>3123</v>
      </c>
    </row>
    <row r="137" spans="1:11" ht="15">
      <c r="A137" s="17">
        <v>11</v>
      </c>
      <c r="B137" s="18" t="s">
        <v>260</v>
      </c>
      <c r="C137" s="23" t="s">
        <v>287</v>
      </c>
      <c r="D137" s="23" t="s">
        <v>288</v>
      </c>
      <c r="E137" s="21">
        <v>2430405.98</v>
      </c>
      <c r="F137" s="21">
        <f t="shared" si="7"/>
        <v>0</v>
      </c>
      <c r="G137" s="21">
        <v>2430405.98</v>
      </c>
      <c r="H137" s="21">
        <v>1457531.31</v>
      </c>
      <c r="I137" s="21">
        <v>1457531.31</v>
      </c>
      <c r="J137" s="21">
        <f t="shared" si="5"/>
        <v>-972874.6699999999</v>
      </c>
      <c r="K137" s="22">
        <f t="shared" si="6"/>
        <v>0</v>
      </c>
    </row>
    <row r="138" spans="1:11" ht="15">
      <c r="A138" s="17">
        <v>11</v>
      </c>
      <c r="B138" s="18" t="s">
        <v>260</v>
      </c>
      <c r="C138" s="23" t="s">
        <v>289</v>
      </c>
      <c r="D138" s="23" t="s">
        <v>290</v>
      </c>
      <c r="E138" s="21">
        <v>26438.12</v>
      </c>
      <c r="F138" s="21">
        <f t="shared" si="7"/>
        <v>0</v>
      </c>
      <c r="G138" s="21">
        <v>26438.12</v>
      </c>
      <c r="H138" s="21">
        <v>29333</v>
      </c>
      <c r="I138" s="21">
        <v>29333</v>
      </c>
      <c r="J138" s="21">
        <f aca="true" t="shared" si="8" ref="J138:J213">+I138-E138</f>
        <v>2894.880000000001</v>
      </c>
      <c r="K138" s="22">
        <f aca="true" t="shared" si="9" ref="K138:K213">IF(J138&lt;1,0,J138)</f>
        <v>2894.880000000001</v>
      </c>
    </row>
    <row r="139" spans="1:11" ht="15">
      <c r="A139" s="17">
        <v>11</v>
      </c>
      <c r="B139" s="18" t="s">
        <v>260</v>
      </c>
      <c r="C139" s="23" t="s">
        <v>291</v>
      </c>
      <c r="D139" s="23" t="s">
        <v>292</v>
      </c>
      <c r="E139" s="21">
        <v>183850.24</v>
      </c>
      <c r="F139" s="21">
        <f t="shared" si="7"/>
        <v>0</v>
      </c>
      <c r="G139" s="21">
        <v>183850.24</v>
      </c>
      <c r="H139" s="21">
        <v>142818</v>
      </c>
      <c r="I139" s="21">
        <v>142818</v>
      </c>
      <c r="J139" s="21">
        <f t="shared" si="8"/>
        <v>-41032.23999999999</v>
      </c>
      <c r="K139" s="22">
        <f t="shared" si="9"/>
        <v>0</v>
      </c>
    </row>
    <row r="140" spans="1:11" ht="15">
      <c r="A140" s="17">
        <v>11</v>
      </c>
      <c r="B140" s="18" t="s">
        <v>260</v>
      </c>
      <c r="C140" s="23" t="s">
        <v>293</v>
      </c>
      <c r="D140" s="23" t="s">
        <v>294</v>
      </c>
      <c r="E140" s="21">
        <v>214283.79</v>
      </c>
      <c r="F140" s="21">
        <f t="shared" si="7"/>
        <v>-0.010000000009313226</v>
      </c>
      <c r="G140" s="21">
        <v>214283.78</v>
      </c>
      <c r="H140" s="21">
        <v>245160</v>
      </c>
      <c r="I140" s="21">
        <v>245160</v>
      </c>
      <c r="J140" s="21">
        <f t="shared" si="8"/>
        <v>30876.209999999992</v>
      </c>
      <c r="K140" s="22">
        <f t="shared" si="9"/>
        <v>30876.209999999992</v>
      </c>
    </row>
    <row r="141" spans="1:11" ht="15">
      <c r="A141" s="17">
        <v>11</v>
      </c>
      <c r="B141" s="18" t="s">
        <v>260</v>
      </c>
      <c r="C141" s="23" t="s">
        <v>295</v>
      </c>
      <c r="D141" s="23" t="s">
        <v>296</v>
      </c>
      <c r="E141" s="21">
        <v>10953.54</v>
      </c>
      <c r="F141" s="21">
        <f t="shared" si="7"/>
        <v>0</v>
      </c>
      <c r="G141" s="21">
        <v>10953.54</v>
      </c>
      <c r="H141" s="21">
        <v>23959.8</v>
      </c>
      <c r="I141" s="21">
        <v>23959.8</v>
      </c>
      <c r="J141" s="21">
        <f t="shared" si="8"/>
        <v>13006.259999999998</v>
      </c>
      <c r="K141" s="22">
        <f t="shared" si="9"/>
        <v>13006.259999999998</v>
      </c>
    </row>
    <row r="142" spans="1:11" ht="15">
      <c r="A142" s="17">
        <v>11</v>
      </c>
      <c r="B142" s="18" t="s">
        <v>260</v>
      </c>
      <c r="C142" s="23" t="s">
        <v>297</v>
      </c>
      <c r="D142" s="23" t="s">
        <v>298</v>
      </c>
      <c r="E142" s="21">
        <v>372000</v>
      </c>
      <c r="F142" s="21">
        <f t="shared" si="7"/>
        <v>0</v>
      </c>
      <c r="G142" s="21">
        <v>372000</v>
      </c>
      <c r="H142" s="21">
        <v>309831.5</v>
      </c>
      <c r="I142" s="21">
        <v>309831.5</v>
      </c>
      <c r="J142" s="21">
        <f t="shared" si="8"/>
        <v>-62168.5</v>
      </c>
      <c r="K142" s="22">
        <f t="shared" si="9"/>
        <v>0</v>
      </c>
    </row>
    <row r="143" spans="1:11" ht="15">
      <c r="A143" s="17">
        <v>11</v>
      </c>
      <c r="B143" s="18" t="s">
        <v>260</v>
      </c>
      <c r="C143" s="23" t="s">
        <v>299</v>
      </c>
      <c r="D143" s="23" t="s">
        <v>300</v>
      </c>
      <c r="E143" s="21">
        <v>1104000</v>
      </c>
      <c r="F143" s="21">
        <f t="shared" si="7"/>
        <v>0</v>
      </c>
      <c r="G143" s="21">
        <v>1104000</v>
      </c>
      <c r="H143" s="21">
        <v>346698.51</v>
      </c>
      <c r="I143" s="21">
        <v>346698.51</v>
      </c>
      <c r="J143" s="21">
        <f t="shared" si="8"/>
        <v>-757301.49</v>
      </c>
      <c r="K143" s="22">
        <f t="shared" si="9"/>
        <v>0</v>
      </c>
    </row>
    <row r="144" spans="1:11" ht="15">
      <c r="A144" s="17">
        <v>11</v>
      </c>
      <c r="B144" s="18" t="s">
        <v>260</v>
      </c>
      <c r="C144" s="23" t="s">
        <v>301</v>
      </c>
      <c r="D144" s="23" t="s">
        <v>302</v>
      </c>
      <c r="E144" s="21">
        <v>504000</v>
      </c>
      <c r="F144" s="21">
        <f t="shared" si="7"/>
        <v>0.02000000001862645</v>
      </c>
      <c r="G144" s="21">
        <v>504000.02</v>
      </c>
      <c r="H144" s="21">
        <v>429510</v>
      </c>
      <c r="I144" s="21">
        <v>429510</v>
      </c>
      <c r="J144" s="21">
        <f t="shared" si="8"/>
        <v>-74490</v>
      </c>
      <c r="K144" s="22">
        <f t="shared" si="9"/>
        <v>0</v>
      </c>
    </row>
    <row r="145" spans="1:11" ht="15">
      <c r="A145" s="17">
        <v>11</v>
      </c>
      <c r="B145" s="18" t="s">
        <v>260</v>
      </c>
      <c r="C145" s="23" t="s">
        <v>303</v>
      </c>
      <c r="D145" s="23" t="s">
        <v>304</v>
      </c>
      <c r="E145" s="21">
        <v>598000</v>
      </c>
      <c r="F145" s="21">
        <f t="shared" si="7"/>
        <v>0</v>
      </c>
      <c r="G145" s="21">
        <v>598000</v>
      </c>
      <c r="H145" s="21">
        <v>516089.04</v>
      </c>
      <c r="I145" s="21">
        <v>516089.04</v>
      </c>
      <c r="J145" s="21">
        <f t="shared" si="8"/>
        <v>-81910.96000000002</v>
      </c>
      <c r="K145" s="22">
        <f t="shared" si="9"/>
        <v>0</v>
      </c>
    </row>
    <row r="146" spans="1:11" ht="15">
      <c r="A146" s="17">
        <v>11</v>
      </c>
      <c r="B146" s="18" t="s">
        <v>260</v>
      </c>
      <c r="C146" s="23" t="s">
        <v>305</v>
      </c>
      <c r="D146" s="23" t="s">
        <v>306</v>
      </c>
      <c r="E146" s="21">
        <v>2572038.91</v>
      </c>
      <c r="F146" s="21">
        <f t="shared" si="7"/>
        <v>0</v>
      </c>
      <c r="G146" s="21">
        <v>2572038.91</v>
      </c>
      <c r="H146" s="21">
        <v>2172183</v>
      </c>
      <c r="I146" s="21">
        <v>2172183</v>
      </c>
      <c r="J146" s="21">
        <f t="shared" si="8"/>
        <v>-399855.91000000015</v>
      </c>
      <c r="K146" s="22">
        <f t="shared" si="9"/>
        <v>0</v>
      </c>
    </row>
    <row r="147" spans="1:11" ht="15">
      <c r="A147" s="17">
        <v>11</v>
      </c>
      <c r="B147" s="18" t="s">
        <v>260</v>
      </c>
      <c r="C147" s="23" t="s">
        <v>307</v>
      </c>
      <c r="D147" s="23" t="s">
        <v>308</v>
      </c>
      <c r="E147" s="21">
        <v>0</v>
      </c>
      <c r="F147" s="21">
        <f t="shared" si="7"/>
        <v>0</v>
      </c>
      <c r="G147" s="21">
        <v>0</v>
      </c>
      <c r="H147" s="21">
        <v>78</v>
      </c>
      <c r="I147" s="21">
        <v>78</v>
      </c>
      <c r="J147" s="21">
        <f t="shared" si="8"/>
        <v>78</v>
      </c>
      <c r="K147" s="22">
        <f t="shared" si="9"/>
        <v>78</v>
      </c>
    </row>
    <row r="148" spans="1:11" ht="15">
      <c r="A148" s="17">
        <v>11</v>
      </c>
      <c r="B148" s="18" t="s">
        <v>260</v>
      </c>
      <c r="C148" s="23" t="s">
        <v>309</v>
      </c>
      <c r="D148" s="23" t="s">
        <v>310</v>
      </c>
      <c r="E148" s="21">
        <v>11448667.02</v>
      </c>
      <c r="F148" s="21">
        <f t="shared" si="7"/>
        <v>0</v>
      </c>
      <c r="G148" s="21">
        <v>11448667.02</v>
      </c>
      <c r="H148" s="21">
        <v>5248519</v>
      </c>
      <c r="I148" s="21">
        <v>5248519</v>
      </c>
      <c r="J148" s="21">
        <f t="shared" si="8"/>
        <v>-6200148.02</v>
      </c>
      <c r="K148" s="22">
        <f t="shared" si="9"/>
        <v>0</v>
      </c>
    </row>
    <row r="149" spans="1:11" ht="15">
      <c r="A149" s="17">
        <v>11</v>
      </c>
      <c r="B149" s="18" t="s">
        <v>260</v>
      </c>
      <c r="C149" s="23" t="s">
        <v>311</v>
      </c>
      <c r="D149" s="23" t="s">
        <v>312</v>
      </c>
      <c r="E149" s="21">
        <v>49797.79</v>
      </c>
      <c r="F149" s="21">
        <f t="shared" si="7"/>
        <v>0</v>
      </c>
      <c r="G149" s="21">
        <v>49797.79</v>
      </c>
      <c r="H149" s="21">
        <v>38152</v>
      </c>
      <c r="I149" s="21">
        <v>38152</v>
      </c>
      <c r="J149" s="21">
        <f t="shared" si="8"/>
        <v>-11645.79</v>
      </c>
      <c r="K149" s="22">
        <f t="shared" si="9"/>
        <v>0</v>
      </c>
    </row>
    <row r="150" spans="1:11" ht="15">
      <c r="A150" s="17">
        <v>11</v>
      </c>
      <c r="B150" s="18" t="s">
        <v>260</v>
      </c>
      <c r="C150" s="23" t="s">
        <v>313</v>
      </c>
      <c r="D150" s="23" t="s">
        <v>314</v>
      </c>
      <c r="E150" s="21">
        <v>5177081.02</v>
      </c>
      <c r="F150" s="21">
        <f t="shared" si="7"/>
        <v>-288700</v>
      </c>
      <c r="G150" s="21">
        <v>4888381.02</v>
      </c>
      <c r="H150" s="21">
        <v>4906176</v>
      </c>
      <c r="I150" s="21">
        <v>4906176</v>
      </c>
      <c r="J150" s="21">
        <f t="shared" si="8"/>
        <v>-270905.01999999955</v>
      </c>
      <c r="K150" s="22">
        <f t="shared" si="9"/>
        <v>0</v>
      </c>
    </row>
    <row r="151" spans="1:11" ht="15">
      <c r="A151" s="17">
        <v>11</v>
      </c>
      <c r="B151" s="18" t="s">
        <v>260</v>
      </c>
      <c r="C151" s="23" t="s">
        <v>315</v>
      </c>
      <c r="D151" s="23" t="s">
        <v>316</v>
      </c>
      <c r="E151" s="21">
        <v>2811102.13</v>
      </c>
      <c r="F151" s="21">
        <f t="shared" si="7"/>
        <v>0</v>
      </c>
      <c r="G151" s="21">
        <v>2811102.13</v>
      </c>
      <c r="H151" s="21">
        <v>2353392.5</v>
      </c>
      <c r="I151" s="21">
        <v>2353392.5</v>
      </c>
      <c r="J151" s="21">
        <f t="shared" si="8"/>
        <v>-457709.6299999999</v>
      </c>
      <c r="K151" s="22">
        <f t="shared" si="9"/>
        <v>0</v>
      </c>
    </row>
    <row r="152" spans="1:11" ht="15">
      <c r="A152" s="17">
        <v>11</v>
      </c>
      <c r="B152" s="18" t="s">
        <v>260</v>
      </c>
      <c r="C152" s="23" t="s">
        <v>317</v>
      </c>
      <c r="D152" s="23" t="s">
        <v>318</v>
      </c>
      <c r="E152" s="21">
        <v>2568</v>
      </c>
      <c r="F152" s="21">
        <f t="shared" si="7"/>
        <v>-2568</v>
      </c>
      <c r="G152" s="21">
        <v>0</v>
      </c>
      <c r="H152" s="21">
        <v>0</v>
      </c>
      <c r="I152" s="21">
        <v>0</v>
      </c>
      <c r="J152" s="21">
        <f t="shared" si="8"/>
        <v>-2568</v>
      </c>
      <c r="K152" s="22">
        <f t="shared" si="9"/>
        <v>0</v>
      </c>
    </row>
    <row r="153" spans="1:11" ht="15">
      <c r="A153" s="17">
        <v>11</v>
      </c>
      <c r="B153" s="18" t="s">
        <v>260</v>
      </c>
      <c r="C153" s="23" t="s">
        <v>319</v>
      </c>
      <c r="D153" s="23" t="s">
        <v>320</v>
      </c>
      <c r="E153" s="21">
        <v>0</v>
      </c>
      <c r="F153" s="21">
        <f t="shared" si="7"/>
        <v>0</v>
      </c>
      <c r="G153" s="21">
        <v>0</v>
      </c>
      <c r="H153" s="21">
        <v>1514.06</v>
      </c>
      <c r="I153" s="21">
        <v>1514.06</v>
      </c>
      <c r="J153" s="21">
        <f t="shared" si="8"/>
        <v>1514.06</v>
      </c>
      <c r="K153" s="22">
        <f t="shared" si="9"/>
        <v>1514.06</v>
      </c>
    </row>
    <row r="154" spans="1:11" ht="15">
      <c r="A154" s="17">
        <v>11</v>
      </c>
      <c r="B154" s="18" t="s">
        <v>260</v>
      </c>
      <c r="C154" s="23" t="s">
        <v>321</v>
      </c>
      <c r="D154" s="23" t="s">
        <v>322</v>
      </c>
      <c r="E154" s="21">
        <v>0</v>
      </c>
      <c r="F154" s="21">
        <f t="shared" si="7"/>
        <v>0</v>
      </c>
      <c r="G154" s="21">
        <v>0</v>
      </c>
      <c r="H154" s="21">
        <v>1158.63</v>
      </c>
      <c r="I154" s="21">
        <v>1158.63</v>
      </c>
      <c r="J154" s="21">
        <f t="shared" si="8"/>
        <v>1158.63</v>
      </c>
      <c r="K154" s="22">
        <f t="shared" si="9"/>
        <v>1158.63</v>
      </c>
    </row>
    <row r="155" spans="1:11" ht="15">
      <c r="A155" s="17">
        <v>11</v>
      </c>
      <c r="B155" s="18" t="s">
        <v>260</v>
      </c>
      <c r="C155" s="23" t="s">
        <v>323</v>
      </c>
      <c r="D155" s="23" t="s">
        <v>324</v>
      </c>
      <c r="E155" s="21">
        <v>90000</v>
      </c>
      <c r="F155" s="21">
        <f t="shared" si="7"/>
        <v>0</v>
      </c>
      <c r="G155" s="21">
        <v>90000</v>
      </c>
      <c r="H155" s="21">
        <v>50966</v>
      </c>
      <c r="I155" s="21">
        <v>50966</v>
      </c>
      <c r="J155" s="21">
        <f t="shared" si="8"/>
        <v>-39034</v>
      </c>
      <c r="K155" s="22">
        <f t="shared" si="9"/>
        <v>0</v>
      </c>
    </row>
    <row r="156" spans="1:11" ht="15">
      <c r="A156" s="17">
        <v>11</v>
      </c>
      <c r="B156" s="18" t="s">
        <v>260</v>
      </c>
      <c r="C156" s="23" t="s">
        <v>325</v>
      </c>
      <c r="D156" s="23" t="s">
        <v>326</v>
      </c>
      <c r="E156" s="21">
        <v>150000</v>
      </c>
      <c r="F156" s="21">
        <f t="shared" si="7"/>
        <v>-150000</v>
      </c>
      <c r="G156" s="21">
        <v>0</v>
      </c>
      <c r="H156" s="21">
        <v>0</v>
      </c>
      <c r="I156" s="21">
        <v>0</v>
      </c>
      <c r="J156" s="21">
        <f t="shared" si="8"/>
        <v>-150000</v>
      </c>
      <c r="K156" s="22">
        <f t="shared" si="9"/>
        <v>0</v>
      </c>
    </row>
    <row r="157" spans="1:11" ht="15">
      <c r="A157" s="17">
        <v>11</v>
      </c>
      <c r="B157" s="18" t="s">
        <v>260</v>
      </c>
      <c r="C157" s="23" t="s">
        <v>327</v>
      </c>
      <c r="D157" s="23" t="s">
        <v>328</v>
      </c>
      <c r="E157" s="21">
        <v>36000</v>
      </c>
      <c r="F157" s="21">
        <f t="shared" si="7"/>
        <v>0</v>
      </c>
      <c r="G157" s="21">
        <v>36000</v>
      </c>
      <c r="H157" s="21">
        <v>22707.41</v>
      </c>
      <c r="I157" s="21">
        <v>22707.41</v>
      </c>
      <c r="J157" s="21">
        <f t="shared" si="8"/>
        <v>-13292.59</v>
      </c>
      <c r="K157" s="22">
        <f t="shared" si="9"/>
        <v>0</v>
      </c>
    </row>
    <row r="158" spans="1:11" ht="15">
      <c r="A158" s="17">
        <v>11</v>
      </c>
      <c r="B158" s="18" t="s">
        <v>260</v>
      </c>
      <c r="C158" s="23" t="s">
        <v>329</v>
      </c>
      <c r="D158" s="23" t="s">
        <v>330</v>
      </c>
      <c r="E158" s="21">
        <v>27000</v>
      </c>
      <c r="F158" s="21">
        <f t="shared" si="7"/>
        <v>-27000</v>
      </c>
      <c r="G158" s="21">
        <v>0</v>
      </c>
      <c r="H158" s="21">
        <v>0</v>
      </c>
      <c r="I158" s="21">
        <v>0</v>
      </c>
      <c r="J158" s="21">
        <f t="shared" si="8"/>
        <v>-27000</v>
      </c>
      <c r="K158" s="22">
        <f t="shared" si="9"/>
        <v>0</v>
      </c>
    </row>
    <row r="159" spans="1:11" ht="15">
      <c r="A159" s="17">
        <v>11</v>
      </c>
      <c r="B159" s="18" t="s">
        <v>260</v>
      </c>
      <c r="C159" s="23" t="s">
        <v>331</v>
      </c>
      <c r="D159" s="23" t="s">
        <v>332</v>
      </c>
      <c r="E159" s="21">
        <v>0</v>
      </c>
      <c r="F159" s="21">
        <f t="shared" si="7"/>
        <v>0</v>
      </c>
      <c r="G159" s="21">
        <v>0</v>
      </c>
      <c r="H159" s="21">
        <v>4</v>
      </c>
      <c r="I159" s="21">
        <v>4</v>
      </c>
      <c r="J159" s="21">
        <f t="shared" si="8"/>
        <v>4</v>
      </c>
      <c r="K159" s="22">
        <f t="shared" si="9"/>
        <v>4</v>
      </c>
    </row>
    <row r="160" spans="1:11" ht="15">
      <c r="A160" s="17">
        <v>11</v>
      </c>
      <c r="B160" s="18" t="s">
        <v>260</v>
      </c>
      <c r="C160" s="23" t="s">
        <v>333</v>
      </c>
      <c r="D160" s="23" t="s">
        <v>334</v>
      </c>
      <c r="E160" s="21">
        <v>500</v>
      </c>
      <c r="F160" s="21">
        <f t="shared" si="7"/>
        <v>0</v>
      </c>
      <c r="G160" s="21">
        <v>500</v>
      </c>
      <c r="H160" s="21">
        <v>648</v>
      </c>
      <c r="I160" s="21">
        <v>648</v>
      </c>
      <c r="J160" s="21">
        <f t="shared" si="8"/>
        <v>148</v>
      </c>
      <c r="K160" s="22">
        <f t="shared" si="9"/>
        <v>148</v>
      </c>
    </row>
    <row r="161" spans="1:11" ht="15">
      <c r="A161" s="17">
        <v>11</v>
      </c>
      <c r="B161" s="18" t="s">
        <v>260</v>
      </c>
      <c r="C161" s="23" t="s">
        <v>335</v>
      </c>
      <c r="D161" s="23" t="s">
        <v>336</v>
      </c>
      <c r="E161" s="21">
        <v>4473360</v>
      </c>
      <c r="F161" s="21">
        <f t="shared" si="7"/>
        <v>0</v>
      </c>
      <c r="G161" s="21">
        <v>4473360</v>
      </c>
      <c r="H161" s="21">
        <v>3624737</v>
      </c>
      <c r="I161" s="21">
        <v>3624737</v>
      </c>
      <c r="J161" s="21">
        <f t="shared" si="8"/>
        <v>-848623</v>
      </c>
      <c r="K161" s="22">
        <f t="shared" si="9"/>
        <v>0</v>
      </c>
    </row>
    <row r="162" spans="1:11" ht="15">
      <c r="A162" s="17">
        <v>11</v>
      </c>
      <c r="B162" s="18" t="s">
        <v>260</v>
      </c>
      <c r="C162" s="23" t="s">
        <v>337</v>
      </c>
      <c r="D162" s="23" t="s">
        <v>338</v>
      </c>
      <c r="E162" s="21">
        <v>581586</v>
      </c>
      <c r="F162" s="21">
        <f t="shared" si="7"/>
        <v>-0.02000000001862645</v>
      </c>
      <c r="G162" s="21">
        <v>581585.98</v>
      </c>
      <c r="H162" s="21">
        <v>305447.91</v>
      </c>
      <c r="I162" s="21">
        <v>305447.91</v>
      </c>
      <c r="J162" s="21">
        <f t="shared" si="8"/>
        <v>-276138.09</v>
      </c>
      <c r="K162" s="22">
        <f t="shared" si="9"/>
        <v>0</v>
      </c>
    </row>
    <row r="163" spans="1:11" ht="15">
      <c r="A163" s="17">
        <v>11</v>
      </c>
      <c r="B163" s="18" t="s">
        <v>260</v>
      </c>
      <c r="C163" s="23" t="s">
        <v>339</v>
      </c>
      <c r="D163" s="23" t="s">
        <v>340</v>
      </c>
      <c r="E163" s="21">
        <v>0</v>
      </c>
      <c r="F163" s="21">
        <f t="shared" si="7"/>
        <v>0</v>
      </c>
      <c r="G163" s="21">
        <v>0</v>
      </c>
      <c r="H163" s="21">
        <v>17969032.96</v>
      </c>
      <c r="I163" s="21">
        <v>17969032.96</v>
      </c>
      <c r="J163" s="21">
        <f t="shared" si="8"/>
        <v>17969032.96</v>
      </c>
      <c r="K163" s="22">
        <f t="shared" si="9"/>
        <v>17969032.96</v>
      </c>
    </row>
    <row r="164" spans="1:11" ht="15">
      <c r="A164" s="17">
        <v>11</v>
      </c>
      <c r="B164" s="18" t="s">
        <v>260</v>
      </c>
      <c r="C164" s="23" t="s">
        <v>341</v>
      </c>
      <c r="D164" s="23" t="s">
        <v>342</v>
      </c>
      <c r="E164" s="21">
        <v>48000</v>
      </c>
      <c r="F164" s="21">
        <f t="shared" si="7"/>
        <v>-48000</v>
      </c>
      <c r="G164" s="21">
        <v>0</v>
      </c>
      <c r="H164" s="21">
        <v>0</v>
      </c>
      <c r="I164" s="21">
        <v>0</v>
      </c>
      <c r="J164" s="21">
        <f t="shared" si="8"/>
        <v>-48000</v>
      </c>
      <c r="K164" s="22">
        <f t="shared" si="9"/>
        <v>0</v>
      </c>
    </row>
    <row r="165" spans="1:11" ht="15">
      <c r="A165" s="17">
        <v>11</v>
      </c>
      <c r="B165" s="18" t="s">
        <v>260</v>
      </c>
      <c r="C165" s="23" t="s">
        <v>343</v>
      </c>
      <c r="D165" s="23" t="s">
        <v>344</v>
      </c>
      <c r="E165" s="21">
        <v>21788082.58</v>
      </c>
      <c r="F165" s="21">
        <f t="shared" si="7"/>
        <v>22380053.810000002</v>
      </c>
      <c r="G165" s="21">
        <v>44168136.39</v>
      </c>
      <c r="H165" s="21">
        <v>67992516.04</v>
      </c>
      <c r="I165" s="21">
        <v>67992516.04</v>
      </c>
      <c r="J165" s="21">
        <f t="shared" si="8"/>
        <v>46204433.46000001</v>
      </c>
      <c r="K165" s="22">
        <f t="shared" si="9"/>
        <v>46204433.46000001</v>
      </c>
    </row>
    <row r="166" spans="1:11" ht="15">
      <c r="A166" s="17">
        <v>11</v>
      </c>
      <c r="B166" s="18" t="s">
        <v>260</v>
      </c>
      <c r="C166" s="23" t="s">
        <v>345</v>
      </c>
      <c r="D166" s="23" t="s">
        <v>346</v>
      </c>
      <c r="E166" s="21">
        <v>24000</v>
      </c>
      <c r="F166" s="21">
        <f t="shared" si="7"/>
        <v>0</v>
      </c>
      <c r="G166" s="21">
        <v>24000</v>
      </c>
      <c r="H166" s="21">
        <v>16000</v>
      </c>
      <c r="I166" s="21">
        <v>16000</v>
      </c>
      <c r="J166" s="21">
        <f t="shared" si="8"/>
        <v>-8000</v>
      </c>
      <c r="K166" s="22">
        <f t="shared" si="9"/>
        <v>0</v>
      </c>
    </row>
    <row r="167" spans="1:11" ht="15">
      <c r="A167" s="17">
        <v>11</v>
      </c>
      <c r="B167" s="18" t="s">
        <v>260</v>
      </c>
      <c r="C167" s="23" t="s">
        <v>347</v>
      </c>
      <c r="D167" s="23" t="s">
        <v>348</v>
      </c>
      <c r="E167" s="21">
        <v>38083.77</v>
      </c>
      <c r="F167" s="21">
        <f t="shared" si="7"/>
        <v>0</v>
      </c>
      <c r="G167" s="21">
        <v>38083.77</v>
      </c>
      <c r="H167" s="21">
        <v>71614.43</v>
      </c>
      <c r="I167" s="21">
        <v>71614.43</v>
      </c>
      <c r="J167" s="21">
        <f t="shared" si="8"/>
        <v>33530.659999999996</v>
      </c>
      <c r="K167" s="22">
        <f t="shared" si="9"/>
        <v>33530.659999999996</v>
      </c>
    </row>
    <row r="168" spans="1:11" ht="15">
      <c r="A168" s="17">
        <v>11</v>
      </c>
      <c r="B168" s="18" t="s">
        <v>260</v>
      </c>
      <c r="C168" s="23" t="s">
        <v>349</v>
      </c>
      <c r="D168" s="23" t="s">
        <v>350</v>
      </c>
      <c r="E168" s="21">
        <v>35475</v>
      </c>
      <c r="F168" s="21">
        <f t="shared" si="7"/>
        <v>0</v>
      </c>
      <c r="G168" s="21">
        <v>35475</v>
      </c>
      <c r="H168" s="21">
        <v>20942</v>
      </c>
      <c r="I168" s="21">
        <v>20942</v>
      </c>
      <c r="J168" s="21">
        <f t="shared" si="8"/>
        <v>-14533</v>
      </c>
      <c r="K168" s="22">
        <f t="shared" si="9"/>
        <v>0</v>
      </c>
    </row>
    <row r="169" spans="1:11" ht="15">
      <c r="A169" s="17">
        <v>11</v>
      </c>
      <c r="B169" s="18" t="s">
        <v>260</v>
      </c>
      <c r="C169" s="23" t="s">
        <v>351</v>
      </c>
      <c r="D169" s="23" t="s">
        <v>352</v>
      </c>
      <c r="E169" s="21">
        <v>173660.06</v>
      </c>
      <c r="F169" s="21">
        <f t="shared" si="7"/>
        <v>0</v>
      </c>
      <c r="G169" s="21">
        <v>173660.06</v>
      </c>
      <c r="H169" s="21">
        <v>626644</v>
      </c>
      <c r="I169" s="21">
        <v>626644</v>
      </c>
      <c r="J169" s="21">
        <f t="shared" si="8"/>
        <v>452983.94</v>
      </c>
      <c r="K169" s="22">
        <f t="shared" si="9"/>
        <v>452983.94</v>
      </c>
    </row>
    <row r="170" spans="1:11" ht="15">
      <c r="A170" s="17">
        <v>11</v>
      </c>
      <c r="B170" s="18" t="s">
        <v>260</v>
      </c>
      <c r="C170" s="23" t="s">
        <v>353</v>
      </c>
      <c r="D170" s="23" t="s">
        <v>354</v>
      </c>
      <c r="E170" s="21">
        <v>0</v>
      </c>
      <c r="F170" s="21">
        <f t="shared" si="7"/>
        <v>0</v>
      </c>
      <c r="G170" s="21">
        <v>0</v>
      </c>
      <c r="H170" s="21">
        <v>12</v>
      </c>
      <c r="I170" s="21">
        <v>12</v>
      </c>
      <c r="J170" s="21">
        <f t="shared" si="8"/>
        <v>12</v>
      </c>
      <c r="K170" s="22">
        <f t="shared" si="9"/>
        <v>12</v>
      </c>
    </row>
    <row r="171" spans="1:11" ht="15">
      <c r="A171" s="17">
        <v>11</v>
      </c>
      <c r="B171" s="18" t="s">
        <v>260</v>
      </c>
      <c r="C171" s="23" t="s">
        <v>355</v>
      </c>
      <c r="D171" s="23" t="s">
        <v>356</v>
      </c>
      <c r="E171" s="21">
        <v>62643.57</v>
      </c>
      <c r="F171" s="21">
        <f t="shared" si="7"/>
        <v>0</v>
      </c>
      <c r="G171" s="21">
        <v>62643.57</v>
      </c>
      <c r="H171" s="21">
        <v>68446</v>
      </c>
      <c r="I171" s="21">
        <v>68446</v>
      </c>
      <c r="J171" s="21">
        <f t="shared" si="8"/>
        <v>5802.43</v>
      </c>
      <c r="K171" s="22">
        <f t="shared" si="9"/>
        <v>5802.43</v>
      </c>
    </row>
    <row r="172" spans="1:11" ht="15">
      <c r="A172" s="17">
        <v>11</v>
      </c>
      <c r="B172" s="18" t="s">
        <v>260</v>
      </c>
      <c r="C172" s="23" t="s">
        <v>357</v>
      </c>
      <c r="D172" s="23" t="s">
        <v>358</v>
      </c>
      <c r="E172" s="21">
        <v>0</v>
      </c>
      <c r="F172" s="21">
        <f t="shared" si="7"/>
        <v>0</v>
      </c>
      <c r="G172" s="21">
        <v>0</v>
      </c>
      <c r="H172" s="21">
        <v>5339293</v>
      </c>
      <c r="I172" s="21">
        <v>5339293</v>
      </c>
      <c r="J172" s="21">
        <f t="shared" si="8"/>
        <v>5339293</v>
      </c>
      <c r="K172" s="22">
        <f t="shared" si="9"/>
        <v>5339293</v>
      </c>
    </row>
    <row r="173" spans="1:11" ht="15">
      <c r="A173" s="17">
        <v>11</v>
      </c>
      <c r="B173" s="18" t="s">
        <v>359</v>
      </c>
      <c r="C173" s="23" t="s">
        <v>360</v>
      </c>
      <c r="D173" s="23" t="s">
        <v>361</v>
      </c>
      <c r="E173" s="21">
        <v>0</v>
      </c>
      <c r="F173" s="21">
        <f t="shared" si="7"/>
        <v>69400</v>
      </c>
      <c r="G173" s="21">
        <v>69400</v>
      </c>
      <c r="H173" s="21">
        <v>86300</v>
      </c>
      <c r="I173" s="21">
        <v>86300</v>
      </c>
      <c r="J173" s="21">
        <f t="shared" si="8"/>
        <v>86300</v>
      </c>
      <c r="K173" s="22">
        <f t="shared" si="9"/>
        <v>86300</v>
      </c>
    </row>
    <row r="174" spans="1:11" ht="15">
      <c r="A174" s="17">
        <v>11</v>
      </c>
      <c r="B174" s="18" t="s">
        <v>359</v>
      </c>
      <c r="C174" s="23" t="s">
        <v>362</v>
      </c>
      <c r="D174" s="23" t="s">
        <v>363</v>
      </c>
      <c r="E174" s="21">
        <v>0</v>
      </c>
      <c r="F174" s="21">
        <f t="shared" si="7"/>
        <v>219300</v>
      </c>
      <c r="G174" s="21">
        <v>219300</v>
      </c>
      <c r="H174" s="21">
        <v>229800</v>
      </c>
      <c r="I174" s="21">
        <v>229800</v>
      </c>
      <c r="J174" s="21">
        <f t="shared" si="8"/>
        <v>229800</v>
      </c>
      <c r="K174" s="22">
        <f t="shared" si="9"/>
        <v>229800</v>
      </c>
    </row>
    <row r="175" spans="1:11" ht="15">
      <c r="A175" s="17">
        <v>11</v>
      </c>
      <c r="B175" s="18" t="s">
        <v>359</v>
      </c>
      <c r="C175" s="23" t="s">
        <v>364</v>
      </c>
      <c r="D175" s="23" t="s">
        <v>365</v>
      </c>
      <c r="E175" s="21">
        <v>0</v>
      </c>
      <c r="F175" s="21">
        <f t="shared" si="7"/>
        <v>0</v>
      </c>
      <c r="G175" s="21">
        <v>0</v>
      </c>
      <c r="H175" s="21">
        <v>10958343.24</v>
      </c>
      <c r="I175" s="21">
        <v>10958343.24</v>
      </c>
      <c r="J175" s="21">
        <f t="shared" si="8"/>
        <v>10958343.24</v>
      </c>
      <c r="K175" s="22">
        <f t="shared" si="9"/>
        <v>10958343.24</v>
      </c>
    </row>
    <row r="176" spans="1:11" ht="15">
      <c r="A176" s="11">
        <v>11</v>
      </c>
      <c r="B176" s="12" t="s">
        <v>359</v>
      </c>
      <c r="C176" s="24" t="s">
        <v>366</v>
      </c>
      <c r="D176" s="24" t="s">
        <v>367</v>
      </c>
      <c r="E176" s="15">
        <v>182380588.81</v>
      </c>
      <c r="F176" s="15">
        <f t="shared" si="7"/>
        <v>26013720.139999986</v>
      </c>
      <c r="G176" s="15">
        <v>208394308.95</v>
      </c>
      <c r="H176" s="15">
        <v>204665395.81</v>
      </c>
      <c r="I176" s="15">
        <v>204665395.81</v>
      </c>
      <c r="J176" s="15">
        <f t="shared" si="8"/>
        <v>22284807</v>
      </c>
      <c r="K176" s="16">
        <f t="shared" si="9"/>
        <v>22284807</v>
      </c>
    </row>
    <row r="177" spans="1:11" ht="15">
      <c r="A177" s="17">
        <v>11</v>
      </c>
      <c r="B177" s="18" t="s">
        <v>359</v>
      </c>
      <c r="C177" s="23" t="s">
        <v>368</v>
      </c>
      <c r="D177" s="23" t="s">
        <v>369</v>
      </c>
      <c r="E177" s="21">
        <v>0</v>
      </c>
      <c r="F177" s="21">
        <f t="shared" si="7"/>
        <v>0</v>
      </c>
      <c r="G177" s="21">
        <v>0</v>
      </c>
      <c r="H177" s="21">
        <v>20363288.72</v>
      </c>
      <c r="I177" s="21">
        <v>20363288.72</v>
      </c>
      <c r="J177" s="21">
        <f t="shared" si="8"/>
        <v>20363288.72</v>
      </c>
      <c r="K177" s="22">
        <f t="shared" si="9"/>
        <v>20363288.72</v>
      </c>
    </row>
    <row r="178" spans="1:11" ht="15">
      <c r="A178" s="17">
        <v>11</v>
      </c>
      <c r="B178" s="18" t="s">
        <v>359</v>
      </c>
      <c r="C178" s="23" t="s">
        <v>370</v>
      </c>
      <c r="D178" s="23" t="s">
        <v>371</v>
      </c>
      <c r="E178" s="21">
        <v>0</v>
      </c>
      <c r="F178" s="21">
        <f t="shared" si="7"/>
        <v>0</v>
      </c>
      <c r="G178" s="21">
        <v>0</v>
      </c>
      <c r="H178" s="21">
        <v>2658788.61</v>
      </c>
      <c r="I178" s="21">
        <v>2658788.61</v>
      </c>
      <c r="J178" s="21">
        <f t="shared" si="8"/>
        <v>2658788.61</v>
      </c>
      <c r="K178" s="22">
        <f t="shared" si="9"/>
        <v>2658788.61</v>
      </c>
    </row>
    <row r="179" spans="1:11" ht="15">
      <c r="A179" s="17">
        <v>11</v>
      </c>
      <c r="B179" s="18" t="s">
        <v>359</v>
      </c>
      <c r="C179" s="23" t="s">
        <v>372</v>
      </c>
      <c r="D179" s="23" t="s">
        <v>373</v>
      </c>
      <c r="E179" s="21">
        <v>0</v>
      </c>
      <c r="F179" s="21">
        <f t="shared" si="7"/>
        <v>0</v>
      </c>
      <c r="G179" s="21">
        <v>0</v>
      </c>
      <c r="H179" s="21">
        <v>1717585.11</v>
      </c>
      <c r="I179" s="21">
        <v>1717585.11</v>
      </c>
      <c r="J179" s="21">
        <f t="shared" si="8"/>
        <v>1717585.11</v>
      </c>
      <c r="K179" s="22">
        <f t="shared" si="9"/>
        <v>1717585.11</v>
      </c>
    </row>
    <row r="180" spans="1:11" ht="15">
      <c r="A180" s="17">
        <v>11</v>
      </c>
      <c r="B180" s="18" t="s">
        <v>359</v>
      </c>
      <c r="C180" s="23" t="s">
        <v>374</v>
      </c>
      <c r="D180" s="23" t="s">
        <v>375</v>
      </c>
      <c r="E180" s="21">
        <v>0</v>
      </c>
      <c r="F180" s="21">
        <f t="shared" si="7"/>
        <v>0</v>
      </c>
      <c r="G180" s="21">
        <v>0</v>
      </c>
      <c r="H180" s="21">
        <v>15986915</v>
      </c>
      <c r="I180" s="21">
        <v>15986915</v>
      </c>
      <c r="J180" s="21">
        <f t="shared" si="8"/>
        <v>15986915</v>
      </c>
      <c r="K180" s="22">
        <f t="shared" si="9"/>
        <v>15986915</v>
      </c>
    </row>
    <row r="181" spans="1:11" ht="15">
      <c r="A181" s="17">
        <v>11</v>
      </c>
      <c r="B181" s="18" t="s">
        <v>359</v>
      </c>
      <c r="C181" s="23" t="s">
        <v>376</v>
      </c>
      <c r="D181" s="23" t="s">
        <v>377</v>
      </c>
      <c r="E181" s="21">
        <v>88298093.51</v>
      </c>
      <c r="F181" s="21">
        <f t="shared" si="7"/>
        <v>0.009999990463256836</v>
      </c>
      <c r="G181" s="21">
        <v>88298093.52</v>
      </c>
      <c r="H181" s="21">
        <v>88123029.95</v>
      </c>
      <c r="I181" s="21">
        <v>88123029.95</v>
      </c>
      <c r="J181" s="21">
        <f t="shared" si="8"/>
        <v>-175063.56000000238</v>
      </c>
      <c r="K181" s="22">
        <f t="shared" si="9"/>
        <v>0</v>
      </c>
    </row>
    <row r="182" spans="1:11" ht="15">
      <c r="A182" s="17">
        <v>11</v>
      </c>
      <c r="B182" s="18" t="s">
        <v>359</v>
      </c>
      <c r="C182" s="23" t="s">
        <v>378</v>
      </c>
      <c r="D182" s="23" t="s">
        <v>379</v>
      </c>
      <c r="E182" s="21">
        <v>1440761.92</v>
      </c>
      <c r="F182" s="21">
        <f t="shared" si="7"/>
        <v>0</v>
      </c>
      <c r="G182" s="21">
        <v>1440761.92</v>
      </c>
      <c r="H182" s="21">
        <v>3740168.9</v>
      </c>
      <c r="I182" s="21">
        <v>3740168.9</v>
      </c>
      <c r="J182" s="21">
        <f t="shared" si="8"/>
        <v>2299406.98</v>
      </c>
      <c r="K182" s="22">
        <f t="shared" si="9"/>
        <v>2299406.98</v>
      </c>
    </row>
    <row r="183" spans="1:11" ht="15">
      <c r="A183" s="17">
        <v>11</v>
      </c>
      <c r="B183" s="18" t="s">
        <v>359</v>
      </c>
      <c r="C183" s="23" t="s">
        <v>380</v>
      </c>
      <c r="D183" s="23" t="s">
        <v>381</v>
      </c>
      <c r="E183" s="21">
        <v>41337.59</v>
      </c>
      <c r="F183" s="21">
        <f t="shared" si="7"/>
        <v>0</v>
      </c>
      <c r="G183" s="21">
        <v>41337.59</v>
      </c>
      <c r="H183" s="21">
        <v>288520.59</v>
      </c>
      <c r="I183" s="21">
        <v>288520.59</v>
      </c>
      <c r="J183" s="21">
        <f t="shared" si="8"/>
        <v>247183.00000000003</v>
      </c>
      <c r="K183" s="22">
        <f t="shared" si="9"/>
        <v>247183.00000000003</v>
      </c>
    </row>
    <row r="184" spans="1:11" ht="15">
      <c r="A184" s="17">
        <v>11</v>
      </c>
      <c r="B184" s="18" t="s">
        <v>359</v>
      </c>
      <c r="C184" s="23" t="s">
        <v>382</v>
      </c>
      <c r="D184" s="23" t="s">
        <v>383</v>
      </c>
      <c r="E184" s="21">
        <v>0</v>
      </c>
      <c r="F184" s="21">
        <f t="shared" si="7"/>
        <v>0</v>
      </c>
      <c r="G184" s="21">
        <v>0</v>
      </c>
      <c r="H184" s="21">
        <v>377.45</v>
      </c>
      <c r="I184" s="21">
        <v>377.45</v>
      </c>
      <c r="J184" s="21">
        <f t="shared" si="8"/>
        <v>377.45</v>
      </c>
      <c r="K184" s="22">
        <f t="shared" si="9"/>
        <v>377.45</v>
      </c>
    </row>
    <row r="185" spans="1:11" ht="15">
      <c r="A185" s="17">
        <v>11</v>
      </c>
      <c r="B185" s="18" t="s">
        <v>359</v>
      </c>
      <c r="C185" s="23" t="s">
        <v>384</v>
      </c>
      <c r="D185" s="23" t="s">
        <v>385</v>
      </c>
      <c r="E185" s="21">
        <v>0</v>
      </c>
      <c r="F185" s="21">
        <f t="shared" si="7"/>
        <v>0</v>
      </c>
      <c r="G185" s="21">
        <v>0</v>
      </c>
      <c r="H185" s="21">
        <v>21077.85</v>
      </c>
      <c r="I185" s="21">
        <v>21077.85</v>
      </c>
      <c r="J185" s="21">
        <f t="shared" si="8"/>
        <v>21077.85</v>
      </c>
      <c r="K185" s="22">
        <f t="shared" si="9"/>
        <v>21077.85</v>
      </c>
    </row>
    <row r="186" spans="1:11" ht="15">
      <c r="A186" s="17">
        <v>11</v>
      </c>
      <c r="B186" s="18" t="s">
        <v>359</v>
      </c>
      <c r="C186" s="23" t="s">
        <v>386</v>
      </c>
      <c r="D186" s="23" t="s">
        <v>387</v>
      </c>
      <c r="E186" s="21">
        <v>6437016.75</v>
      </c>
      <c r="F186" s="21">
        <f t="shared" si="7"/>
        <v>0</v>
      </c>
      <c r="G186" s="21">
        <v>6437016.75</v>
      </c>
      <c r="H186" s="21">
        <v>4323714.06</v>
      </c>
      <c r="I186" s="21">
        <v>4323714.06</v>
      </c>
      <c r="J186" s="21">
        <f t="shared" si="8"/>
        <v>-2113302.6900000004</v>
      </c>
      <c r="K186" s="22">
        <f t="shared" si="9"/>
        <v>0</v>
      </c>
    </row>
    <row r="187" spans="1:11" ht="15">
      <c r="A187" s="17">
        <v>11</v>
      </c>
      <c r="B187" s="18" t="s">
        <v>359</v>
      </c>
      <c r="C187" s="23" t="s">
        <v>388</v>
      </c>
      <c r="D187" s="23" t="s">
        <v>389</v>
      </c>
      <c r="E187" s="21">
        <v>4010516.85</v>
      </c>
      <c r="F187" s="21">
        <f t="shared" si="7"/>
        <v>-0.01000000024214387</v>
      </c>
      <c r="G187" s="21">
        <v>4010516.84</v>
      </c>
      <c r="H187" s="21">
        <v>3560715.52</v>
      </c>
      <c r="I187" s="21">
        <v>3560715.52</v>
      </c>
      <c r="J187" s="21">
        <f t="shared" si="8"/>
        <v>-449801.3300000001</v>
      </c>
      <c r="K187" s="22">
        <f t="shared" si="9"/>
        <v>0</v>
      </c>
    </row>
    <row r="188" spans="1:11" ht="15">
      <c r="A188" s="17">
        <v>11</v>
      </c>
      <c r="B188" s="18" t="s">
        <v>359</v>
      </c>
      <c r="C188" s="23" t="s">
        <v>390</v>
      </c>
      <c r="D188" s="23" t="s">
        <v>391</v>
      </c>
      <c r="E188" s="21">
        <v>6554913.02</v>
      </c>
      <c r="F188" s="21">
        <f t="shared" si="7"/>
        <v>0</v>
      </c>
      <c r="G188" s="21">
        <v>6554913.02</v>
      </c>
      <c r="H188" s="21">
        <v>3708982.48</v>
      </c>
      <c r="I188" s="21">
        <v>3708982.48</v>
      </c>
      <c r="J188" s="21">
        <f t="shared" si="8"/>
        <v>-2845930.5399999996</v>
      </c>
      <c r="K188" s="22">
        <f t="shared" si="9"/>
        <v>0</v>
      </c>
    </row>
    <row r="189" spans="1:11" ht="15">
      <c r="A189" s="17">
        <v>11</v>
      </c>
      <c r="B189" s="18" t="s">
        <v>359</v>
      </c>
      <c r="C189" s="23" t="s">
        <v>392</v>
      </c>
      <c r="D189" s="23" t="s">
        <v>393</v>
      </c>
      <c r="E189" s="21">
        <v>8748.48</v>
      </c>
      <c r="F189" s="21">
        <f t="shared" si="7"/>
        <v>0.020000000000436557</v>
      </c>
      <c r="G189" s="21">
        <v>8748.5</v>
      </c>
      <c r="H189" s="21">
        <v>3500</v>
      </c>
      <c r="I189" s="21">
        <v>3500</v>
      </c>
      <c r="J189" s="21">
        <f t="shared" si="8"/>
        <v>-5248.48</v>
      </c>
      <c r="K189" s="22">
        <f t="shared" si="9"/>
        <v>0</v>
      </c>
    </row>
    <row r="190" spans="1:11" ht="15">
      <c r="A190" s="17">
        <v>11</v>
      </c>
      <c r="B190" s="18" t="s">
        <v>359</v>
      </c>
      <c r="C190" s="23" t="s">
        <v>394</v>
      </c>
      <c r="D190" s="23" t="s">
        <v>395</v>
      </c>
      <c r="E190" s="21">
        <v>0</v>
      </c>
      <c r="F190" s="21">
        <f t="shared" si="7"/>
        <v>0</v>
      </c>
      <c r="G190" s="21">
        <v>0</v>
      </c>
      <c r="H190" s="21">
        <v>1582.13</v>
      </c>
      <c r="I190" s="21">
        <v>1582.13</v>
      </c>
      <c r="J190" s="21">
        <f t="shared" si="8"/>
        <v>1582.13</v>
      </c>
      <c r="K190" s="22">
        <f t="shared" si="9"/>
        <v>1582.13</v>
      </c>
    </row>
    <row r="191" spans="1:11" ht="15">
      <c r="A191" s="17">
        <v>11</v>
      </c>
      <c r="B191" s="18" t="s">
        <v>359</v>
      </c>
      <c r="C191" s="23" t="s">
        <v>396</v>
      </c>
      <c r="D191" s="23" t="s">
        <v>397</v>
      </c>
      <c r="E191" s="21">
        <v>45305974.98</v>
      </c>
      <c r="F191" s="21">
        <f t="shared" si="7"/>
        <v>0.01000000536441803</v>
      </c>
      <c r="G191" s="21">
        <v>45305974.99</v>
      </c>
      <c r="H191" s="21">
        <v>41168235.35</v>
      </c>
      <c r="I191" s="21">
        <v>41168235.35</v>
      </c>
      <c r="J191" s="21">
        <f t="shared" si="8"/>
        <v>-4137739.629999995</v>
      </c>
      <c r="K191" s="22">
        <f t="shared" si="9"/>
        <v>0</v>
      </c>
    </row>
    <row r="192" spans="1:11" ht="15">
      <c r="A192" s="17">
        <v>11</v>
      </c>
      <c r="B192" s="18" t="s">
        <v>359</v>
      </c>
      <c r="C192" s="23" t="s">
        <v>398</v>
      </c>
      <c r="D192" s="23" t="s">
        <v>399</v>
      </c>
      <c r="E192" s="21">
        <v>5490739.94</v>
      </c>
      <c r="F192" s="21">
        <f t="shared" si="7"/>
        <v>0</v>
      </c>
      <c r="G192" s="21">
        <v>5490739.94</v>
      </c>
      <c r="H192" s="21">
        <v>4010662.79</v>
      </c>
      <c r="I192" s="21">
        <v>4010662.79</v>
      </c>
      <c r="J192" s="21">
        <f t="shared" si="8"/>
        <v>-1480077.1500000004</v>
      </c>
      <c r="K192" s="22">
        <f t="shared" si="9"/>
        <v>0</v>
      </c>
    </row>
    <row r="193" spans="1:11" ht="15">
      <c r="A193" s="17">
        <v>11</v>
      </c>
      <c r="B193" s="18" t="s">
        <v>359</v>
      </c>
      <c r="C193" s="23" t="s">
        <v>400</v>
      </c>
      <c r="D193" s="23" t="s">
        <v>401</v>
      </c>
      <c r="E193" s="21">
        <v>0</v>
      </c>
      <c r="F193" s="21">
        <f t="shared" si="7"/>
        <v>0</v>
      </c>
      <c r="G193" s="21">
        <v>0</v>
      </c>
      <c r="H193" s="21">
        <v>50965.7</v>
      </c>
      <c r="I193" s="21">
        <v>50965.7</v>
      </c>
      <c r="J193" s="21">
        <f t="shared" si="8"/>
        <v>50965.7</v>
      </c>
      <c r="K193" s="22">
        <f t="shared" si="9"/>
        <v>50965.7</v>
      </c>
    </row>
    <row r="194" spans="1:11" ht="15">
      <c r="A194" s="17">
        <v>11</v>
      </c>
      <c r="B194" s="18" t="s">
        <v>359</v>
      </c>
      <c r="C194" s="23" t="s">
        <v>402</v>
      </c>
      <c r="D194" s="23" t="s">
        <v>403</v>
      </c>
      <c r="E194" s="21">
        <v>0</v>
      </c>
      <c r="F194" s="21">
        <f t="shared" si="7"/>
        <v>0</v>
      </c>
      <c r="G194" s="21">
        <v>0</v>
      </c>
      <c r="H194" s="21">
        <v>24241.5</v>
      </c>
      <c r="I194" s="21">
        <v>24241.5</v>
      </c>
      <c r="J194" s="21">
        <f t="shared" si="8"/>
        <v>24241.5</v>
      </c>
      <c r="K194" s="22">
        <f t="shared" si="9"/>
        <v>24241.5</v>
      </c>
    </row>
    <row r="195" spans="1:11" ht="15">
      <c r="A195" s="17">
        <v>11</v>
      </c>
      <c r="B195" s="18" t="s">
        <v>359</v>
      </c>
      <c r="C195" s="23" t="s">
        <v>404</v>
      </c>
      <c r="D195" s="23" t="s">
        <v>405</v>
      </c>
      <c r="E195" s="21">
        <v>17518.95</v>
      </c>
      <c r="F195" s="21">
        <f t="shared" si="7"/>
        <v>0</v>
      </c>
      <c r="G195" s="21">
        <v>17518.95</v>
      </c>
      <c r="H195" s="21">
        <v>26421.5</v>
      </c>
      <c r="I195" s="21">
        <v>26421.5</v>
      </c>
      <c r="J195" s="21">
        <f t="shared" si="8"/>
        <v>8902.55</v>
      </c>
      <c r="K195" s="22">
        <f t="shared" si="9"/>
        <v>8902.55</v>
      </c>
    </row>
    <row r="196" spans="1:11" ht="15">
      <c r="A196" s="17">
        <v>11</v>
      </c>
      <c r="B196" s="18" t="s">
        <v>359</v>
      </c>
      <c r="C196" s="23" t="s">
        <v>406</v>
      </c>
      <c r="D196" s="23" t="s">
        <v>407</v>
      </c>
      <c r="E196" s="21">
        <v>13446</v>
      </c>
      <c r="F196" s="21">
        <f t="shared" si="7"/>
        <v>0</v>
      </c>
      <c r="G196" s="21">
        <v>13446</v>
      </c>
      <c r="H196" s="21">
        <v>91894.48</v>
      </c>
      <c r="I196" s="21">
        <v>91894.48</v>
      </c>
      <c r="J196" s="21">
        <f t="shared" si="8"/>
        <v>78448.48</v>
      </c>
      <c r="K196" s="22">
        <f t="shared" si="9"/>
        <v>78448.48</v>
      </c>
    </row>
    <row r="197" spans="1:11" ht="15">
      <c r="A197" s="17">
        <v>11</v>
      </c>
      <c r="B197" s="18" t="s">
        <v>359</v>
      </c>
      <c r="C197" s="23" t="s">
        <v>408</v>
      </c>
      <c r="D197" s="23" t="s">
        <v>409</v>
      </c>
      <c r="E197" s="21">
        <v>2100000</v>
      </c>
      <c r="F197" s="21">
        <f aca="true" t="shared" si="10" ref="F197:F260">G197-E197</f>
        <v>0</v>
      </c>
      <c r="G197" s="21">
        <v>2100000</v>
      </c>
      <c r="H197" s="21">
        <v>1866352.87</v>
      </c>
      <c r="I197" s="21">
        <v>1866352.87</v>
      </c>
      <c r="J197" s="21">
        <f t="shared" si="8"/>
        <v>-233647.1299999999</v>
      </c>
      <c r="K197" s="22">
        <f t="shared" si="9"/>
        <v>0</v>
      </c>
    </row>
    <row r="198" spans="1:11" ht="15">
      <c r="A198" s="17">
        <v>11</v>
      </c>
      <c r="B198" s="18" t="s">
        <v>359</v>
      </c>
      <c r="C198" s="23" t="s">
        <v>410</v>
      </c>
      <c r="D198" s="23" t="s">
        <v>411</v>
      </c>
      <c r="E198" s="21">
        <v>959471.75</v>
      </c>
      <c r="F198" s="21">
        <f t="shared" si="10"/>
        <v>0</v>
      </c>
      <c r="G198" s="21">
        <v>959471.75</v>
      </c>
      <c r="H198" s="21">
        <v>853546.63</v>
      </c>
      <c r="I198" s="21">
        <v>853546.63</v>
      </c>
      <c r="J198" s="21">
        <f t="shared" si="8"/>
        <v>-105925.12</v>
      </c>
      <c r="K198" s="22">
        <f t="shared" si="9"/>
        <v>0</v>
      </c>
    </row>
    <row r="199" spans="1:11" ht="15">
      <c r="A199" s="17">
        <v>11</v>
      </c>
      <c r="B199" s="18" t="s">
        <v>359</v>
      </c>
      <c r="C199" s="23" t="s">
        <v>412</v>
      </c>
      <c r="D199" s="23" t="s">
        <v>413</v>
      </c>
      <c r="E199" s="21">
        <v>0</v>
      </c>
      <c r="F199" s="21">
        <f t="shared" si="10"/>
        <v>0</v>
      </c>
      <c r="G199" s="21">
        <v>0</v>
      </c>
      <c r="H199" s="21">
        <v>1325460.82</v>
      </c>
      <c r="I199" s="21">
        <v>1325460.82</v>
      </c>
      <c r="J199" s="21">
        <f t="shared" si="8"/>
        <v>1325460.82</v>
      </c>
      <c r="K199" s="22">
        <f t="shared" si="9"/>
        <v>1325460.82</v>
      </c>
    </row>
    <row r="200" spans="1:11" ht="15">
      <c r="A200" s="17">
        <v>11</v>
      </c>
      <c r="B200" s="18" t="s">
        <v>359</v>
      </c>
      <c r="C200" s="23" t="s">
        <v>414</v>
      </c>
      <c r="D200" s="23" t="s">
        <v>415</v>
      </c>
      <c r="E200" s="21">
        <v>0</v>
      </c>
      <c r="F200" s="21">
        <f t="shared" si="10"/>
        <v>0</v>
      </c>
      <c r="G200" s="21">
        <v>0</v>
      </c>
      <c r="H200" s="21">
        <v>1247180.05</v>
      </c>
      <c r="I200" s="21">
        <v>1247180.05</v>
      </c>
      <c r="J200" s="21">
        <f t="shared" si="8"/>
        <v>1247180.05</v>
      </c>
      <c r="K200" s="22">
        <f t="shared" si="9"/>
        <v>1247180.05</v>
      </c>
    </row>
    <row r="201" spans="1:11" ht="15">
      <c r="A201" s="17">
        <v>11</v>
      </c>
      <c r="B201" s="18" t="s">
        <v>359</v>
      </c>
      <c r="C201" s="23" t="s">
        <v>416</v>
      </c>
      <c r="D201" s="23" t="s">
        <v>417</v>
      </c>
      <c r="E201" s="21">
        <v>262000</v>
      </c>
      <c r="F201" s="21">
        <f t="shared" si="10"/>
        <v>0</v>
      </c>
      <c r="G201" s="21">
        <v>262000</v>
      </c>
      <c r="H201" s="21">
        <v>912137.49</v>
      </c>
      <c r="I201" s="21">
        <v>912137.49</v>
      </c>
      <c r="J201" s="21">
        <f t="shared" si="8"/>
        <v>650137.49</v>
      </c>
      <c r="K201" s="22">
        <f t="shared" si="9"/>
        <v>650137.49</v>
      </c>
    </row>
    <row r="202" spans="1:11" ht="15">
      <c r="A202" s="17">
        <v>11</v>
      </c>
      <c r="B202" s="18" t="s">
        <v>359</v>
      </c>
      <c r="C202" s="23" t="s">
        <v>418</v>
      </c>
      <c r="D202" s="23" t="s">
        <v>419</v>
      </c>
      <c r="E202" s="21">
        <v>1000000</v>
      </c>
      <c r="F202" s="21">
        <f t="shared" si="10"/>
        <v>0</v>
      </c>
      <c r="G202" s="21">
        <v>1000000</v>
      </c>
      <c r="H202" s="21">
        <v>847648.69</v>
      </c>
      <c r="I202" s="21">
        <v>847648.69</v>
      </c>
      <c r="J202" s="21">
        <f t="shared" si="8"/>
        <v>-152351.31000000006</v>
      </c>
      <c r="K202" s="22">
        <f t="shared" si="9"/>
        <v>0</v>
      </c>
    </row>
    <row r="203" spans="1:11" ht="15">
      <c r="A203" s="17">
        <v>11</v>
      </c>
      <c r="B203" s="18" t="s">
        <v>359</v>
      </c>
      <c r="C203" s="23" t="s">
        <v>420</v>
      </c>
      <c r="D203" s="23" t="s">
        <v>421</v>
      </c>
      <c r="E203" s="21">
        <v>223156.32</v>
      </c>
      <c r="F203" s="21">
        <f t="shared" si="10"/>
        <v>0</v>
      </c>
      <c r="G203" s="21">
        <v>223156.32</v>
      </c>
      <c r="H203" s="21">
        <v>402058.15</v>
      </c>
      <c r="I203" s="21">
        <v>402058.15</v>
      </c>
      <c r="J203" s="21">
        <f t="shared" si="8"/>
        <v>178901.83000000002</v>
      </c>
      <c r="K203" s="22">
        <f t="shared" si="9"/>
        <v>178901.83000000002</v>
      </c>
    </row>
    <row r="204" spans="1:11" ht="15">
      <c r="A204" s="17">
        <v>11</v>
      </c>
      <c r="B204" s="18" t="s">
        <v>359</v>
      </c>
      <c r="C204" s="23" t="s">
        <v>422</v>
      </c>
      <c r="D204" s="23" t="s">
        <v>423</v>
      </c>
      <c r="E204" s="21">
        <v>0</v>
      </c>
      <c r="F204" s="21">
        <f t="shared" si="10"/>
        <v>0</v>
      </c>
      <c r="G204" s="21">
        <v>0</v>
      </c>
      <c r="H204" s="21">
        <v>17724</v>
      </c>
      <c r="I204" s="21">
        <v>17724</v>
      </c>
      <c r="J204" s="21">
        <f t="shared" si="8"/>
        <v>17724</v>
      </c>
      <c r="K204" s="22">
        <f t="shared" si="9"/>
        <v>17724</v>
      </c>
    </row>
    <row r="205" spans="1:11" ht="15">
      <c r="A205" s="17">
        <v>11</v>
      </c>
      <c r="B205" s="18" t="s">
        <v>359</v>
      </c>
      <c r="C205" s="23" t="s">
        <v>424</v>
      </c>
      <c r="D205" s="23" t="s">
        <v>425</v>
      </c>
      <c r="E205" s="21">
        <v>140</v>
      </c>
      <c r="F205" s="21">
        <f t="shared" si="10"/>
        <v>-140</v>
      </c>
      <c r="G205" s="21">
        <v>0</v>
      </c>
      <c r="H205" s="21">
        <v>0</v>
      </c>
      <c r="I205" s="21">
        <v>0</v>
      </c>
      <c r="J205" s="21">
        <f t="shared" si="8"/>
        <v>-140</v>
      </c>
      <c r="K205" s="22">
        <f t="shared" si="9"/>
        <v>0</v>
      </c>
    </row>
    <row r="206" spans="1:11" ht="15">
      <c r="A206" s="17">
        <v>11</v>
      </c>
      <c r="B206" s="18" t="s">
        <v>359</v>
      </c>
      <c r="C206" s="23" t="s">
        <v>426</v>
      </c>
      <c r="D206" s="23" t="s">
        <v>427</v>
      </c>
      <c r="E206" s="21">
        <v>0</v>
      </c>
      <c r="F206" s="21">
        <f t="shared" si="10"/>
        <v>0</v>
      </c>
      <c r="G206" s="21">
        <v>0</v>
      </c>
      <c r="H206" s="21">
        <v>5606.07</v>
      </c>
      <c r="I206" s="21">
        <v>5606.07</v>
      </c>
      <c r="J206" s="21">
        <f t="shared" si="8"/>
        <v>5606.07</v>
      </c>
      <c r="K206" s="22">
        <f t="shared" si="9"/>
        <v>5606.07</v>
      </c>
    </row>
    <row r="207" spans="1:11" ht="15">
      <c r="A207" s="17">
        <v>11</v>
      </c>
      <c r="B207" s="18" t="s">
        <v>359</v>
      </c>
      <c r="C207" s="23" t="s">
        <v>428</v>
      </c>
      <c r="D207" s="23" t="s">
        <v>429</v>
      </c>
      <c r="E207" s="21">
        <v>3841.14</v>
      </c>
      <c r="F207" s="21">
        <f t="shared" si="10"/>
        <v>-0.009999999999763531</v>
      </c>
      <c r="G207" s="21">
        <v>3841.13</v>
      </c>
      <c r="H207" s="21">
        <v>1190.47</v>
      </c>
      <c r="I207" s="21">
        <v>1190.47</v>
      </c>
      <c r="J207" s="21">
        <f t="shared" si="8"/>
        <v>-2650.67</v>
      </c>
      <c r="K207" s="22">
        <f t="shared" si="9"/>
        <v>0</v>
      </c>
    </row>
    <row r="208" spans="1:11" ht="15">
      <c r="A208" s="17">
        <v>11</v>
      </c>
      <c r="B208" s="18" t="s">
        <v>359</v>
      </c>
      <c r="C208" s="23" t="s">
        <v>430</v>
      </c>
      <c r="D208" s="23" t="s">
        <v>431</v>
      </c>
      <c r="E208" s="21">
        <v>15666.56</v>
      </c>
      <c r="F208" s="21">
        <f t="shared" si="10"/>
        <v>-15666.56</v>
      </c>
      <c r="G208" s="21">
        <v>0</v>
      </c>
      <c r="H208" s="21">
        <v>0</v>
      </c>
      <c r="I208" s="21">
        <v>0</v>
      </c>
      <c r="J208" s="21">
        <f t="shared" si="8"/>
        <v>-15666.56</v>
      </c>
      <c r="K208" s="22">
        <f t="shared" si="9"/>
        <v>0</v>
      </c>
    </row>
    <row r="209" spans="1:11" ht="15">
      <c r="A209" s="17">
        <v>11</v>
      </c>
      <c r="B209" s="18" t="s">
        <v>359</v>
      </c>
      <c r="C209" s="23" t="s">
        <v>432</v>
      </c>
      <c r="D209" s="23" t="s">
        <v>433</v>
      </c>
      <c r="E209" s="21">
        <v>7377740.71</v>
      </c>
      <c r="F209" s="21">
        <f t="shared" si="10"/>
        <v>0</v>
      </c>
      <c r="G209" s="21">
        <v>7377740.71</v>
      </c>
      <c r="H209" s="21">
        <v>1658413.61</v>
      </c>
      <c r="I209" s="21">
        <v>1658413.61</v>
      </c>
      <c r="J209" s="21">
        <f t="shared" si="8"/>
        <v>-5719327.1</v>
      </c>
      <c r="K209" s="22">
        <f t="shared" si="9"/>
        <v>0</v>
      </c>
    </row>
    <row r="210" spans="1:11" ht="15">
      <c r="A210" s="17">
        <v>11</v>
      </c>
      <c r="B210" s="18" t="s">
        <v>359</v>
      </c>
      <c r="C210" s="23" t="s">
        <v>434</v>
      </c>
      <c r="D210" s="23" t="s">
        <v>435</v>
      </c>
      <c r="E210" s="21">
        <v>452910.07</v>
      </c>
      <c r="F210" s="21">
        <f t="shared" si="10"/>
        <v>0</v>
      </c>
      <c r="G210" s="21">
        <v>452910.07</v>
      </c>
      <c r="H210" s="21">
        <v>559956.88</v>
      </c>
      <c r="I210" s="21">
        <v>559956.88</v>
      </c>
      <c r="J210" s="21">
        <f t="shared" si="8"/>
        <v>107046.81</v>
      </c>
      <c r="K210" s="22">
        <f t="shared" si="9"/>
        <v>107046.81</v>
      </c>
    </row>
    <row r="211" spans="1:11" ht="15">
      <c r="A211" s="17">
        <v>11</v>
      </c>
      <c r="B211" s="18" t="s">
        <v>359</v>
      </c>
      <c r="C211" s="23" t="s">
        <v>436</v>
      </c>
      <c r="D211" s="23" t="s">
        <v>437</v>
      </c>
      <c r="E211" s="21">
        <v>390.69</v>
      </c>
      <c r="F211" s="21">
        <f t="shared" si="10"/>
        <v>0</v>
      </c>
      <c r="G211" s="21">
        <v>390.69</v>
      </c>
      <c r="H211" s="21">
        <v>750</v>
      </c>
      <c r="I211" s="21">
        <v>750</v>
      </c>
      <c r="J211" s="21">
        <f t="shared" si="8"/>
        <v>359.31</v>
      </c>
      <c r="K211" s="22">
        <f t="shared" si="9"/>
        <v>359.31</v>
      </c>
    </row>
    <row r="212" spans="1:11" ht="15">
      <c r="A212" s="17">
        <v>11</v>
      </c>
      <c r="B212" s="18" t="s">
        <v>359</v>
      </c>
      <c r="C212" s="23" t="s">
        <v>438</v>
      </c>
      <c r="D212" s="23" t="s">
        <v>439</v>
      </c>
      <c r="E212" s="21">
        <v>3034906.03</v>
      </c>
      <c r="F212" s="21">
        <f t="shared" si="10"/>
        <v>0</v>
      </c>
      <c r="G212" s="21">
        <v>3034906.03</v>
      </c>
      <c r="H212" s="21">
        <v>2891965.66</v>
      </c>
      <c r="I212" s="21">
        <v>2891965.66</v>
      </c>
      <c r="J212" s="21">
        <f t="shared" si="8"/>
        <v>-142940.36999999965</v>
      </c>
      <c r="K212" s="22">
        <f t="shared" si="9"/>
        <v>0</v>
      </c>
    </row>
    <row r="213" spans="1:11" ht="15">
      <c r="A213" s="17">
        <v>11</v>
      </c>
      <c r="B213" s="18" t="s">
        <v>359</v>
      </c>
      <c r="C213" s="23" t="s">
        <v>440</v>
      </c>
      <c r="D213" s="23" t="s">
        <v>441</v>
      </c>
      <c r="E213" s="21">
        <v>0</v>
      </c>
      <c r="F213" s="21">
        <f t="shared" si="10"/>
        <v>0</v>
      </c>
      <c r="G213" s="21">
        <v>0</v>
      </c>
      <c r="H213" s="21">
        <v>60163.64</v>
      </c>
      <c r="I213" s="21">
        <v>60163.64</v>
      </c>
      <c r="J213" s="21">
        <f t="shared" si="8"/>
        <v>60163.64</v>
      </c>
      <c r="K213" s="22">
        <f t="shared" si="9"/>
        <v>60163.64</v>
      </c>
    </row>
    <row r="214" spans="1:11" ht="15">
      <c r="A214" s="17">
        <v>11</v>
      </c>
      <c r="B214" s="18" t="s">
        <v>359</v>
      </c>
      <c r="C214" s="23" t="s">
        <v>442</v>
      </c>
      <c r="D214" s="23" t="s">
        <v>443</v>
      </c>
      <c r="E214" s="21">
        <v>405.33</v>
      </c>
      <c r="F214" s="21">
        <f t="shared" si="10"/>
        <v>0</v>
      </c>
      <c r="G214" s="21">
        <v>405.33</v>
      </c>
      <c r="H214" s="21">
        <v>1188.24</v>
      </c>
      <c r="I214" s="21">
        <v>1188.24</v>
      </c>
      <c r="J214" s="21">
        <f aca="true" t="shared" si="11" ref="J214:J266">+I214-E214</f>
        <v>782.9100000000001</v>
      </c>
      <c r="K214" s="22">
        <f aca="true" t="shared" si="12" ref="K214:K266">IF(J214&lt;1,0,J214)</f>
        <v>782.9100000000001</v>
      </c>
    </row>
    <row r="215" spans="1:11" ht="15">
      <c r="A215" s="17">
        <v>11</v>
      </c>
      <c r="B215" s="18" t="s">
        <v>359</v>
      </c>
      <c r="C215" s="23" t="s">
        <v>444</v>
      </c>
      <c r="D215" s="23" t="s">
        <v>445</v>
      </c>
      <c r="E215" s="21">
        <v>498737.45</v>
      </c>
      <c r="F215" s="21">
        <f t="shared" si="10"/>
        <v>0</v>
      </c>
      <c r="G215" s="21">
        <v>498737.45</v>
      </c>
      <c r="H215" s="21">
        <v>79412.91</v>
      </c>
      <c r="I215" s="21">
        <v>79412.91</v>
      </c>
      <c r="J215" s="21">
        <f t="shared" si="11"/>
        <v>-419324.54000000004</v>
      </c>
      <c r="K215" s="22">
        <f t="shared" si="12"/>
        <v>0</v>
      </c>
    </row>
    <row r="216" spans="1:11" ht="15">
      <c r="A216" s="17">
        <v>11</v>
      </c>
      <c r="B216" s="18" t="s">
        <v>359</v>
      </c>
      <c r="C216" s="23" t="s">
        <v>446</v>
      </c>
      <c r="D216" s="23" t="s">
        <v>447</v>
      </c>
      <c r="E216" s="21">
        <v>0</v>
      </c>
      <c r="F216" s="21">
        <f t="shared" si="10"/>
        <v>0</v>
      </c>
      <c r="G216" s="21">
        <v>0</v>
      </c>
      <c r="H216" s="21">
        <v>708.96</v>
      </c>
      <c r="I216" s="21">
        <v>708.96</v>
      </c>
      <c r="J216" s="21">
        <f t="shared" si="11"/>
        <v>708.96</v>
      </c>
      <c r="K216" s="22">
        <f t="shared" si="12"/>
        <v>708.96</v>
      </c>
    </row>
    <row r="217" spans="1:11" ht="15">
      <c r="A217" s="17">
        <v>11</v>
      </c>
      <c r="B217" s="18" t="s">
        <v>359</v>
      </c>
      <c r="C217" s="23" t="s">
        <v>448</v>
      </c>
      <c r="D217" s="23" t="s">
        <v>449</v>
      </c>
      <c r="E217" s="21">
        <v>0</v>
      </c>
      <c r="F217" s="21">
        <f t="shared" si="10"/>
        <v>0</v>
      </c>
      <c r="G217" s="21">
        <v>0</v>
      </c>
      <c r="H217" s="21">
        <v>5653.45</v>
      </c>
      <c r="I217" s="21">
        <v>5653.45</v>
      </c>
      <c r="J217" s="21">
        <f t="shared" si="11"/>
        <v>5653.45</v>
      </c>
      <c r="K217" s="22">
        <f t="shared" si="12"/>
        <v>5653.45</v>
      </c>
    </row>
    <row r="218" spans="1:11" ht="15">
      <c r="A218" s="17">
        <v>11</v>
      </c>
      <c r="B218" s="18" t="s">
        <v>359</v>
      </c>
      <c r="C218" s="23" t="s">
        <v>450</v>
      </c>
      <c r="D218" s="23" t="s">
        <v>451</v>
      </c>
      <c r="E218" s="21">
        <v>0</v>
      </c>
      <c r="F218" s="21">
        <f t="shared" si="10"/>
        <v>0</v>
      </c>
      <c r="G218" s="21">
        <v>0</v>
      </c>
      <c r="H218" s="21">
        <v>169418.4</v>
      </c>
      <c r="I218" s="21">
        <v>169418.4</v>
      </c>
      <c r="J218" s="21">
        <f t="shared" si="11"/>
        <v>169418.4</v>
      </c>
      <c r="K218" s="22">
        <f t="shared" si="12"/>
        <v>169418.4</v>
      </c>
    </row>
    <row r="219" spans="1:11" ht="15">
      <c r="A219" s="17">
        <v>11</v>
      </c>
      <c r="B219" s="18" t="s">
        <v>359</v>
      </c>
      <c r="C219" s="23" t="s">
        <v>452</v>
      </c>
      <c r="D219" s="23" t="s">
        <v>453</v>
      </c>
      <c r="E219" s="21">
        <v>1193399.92</v>
      </c>
      <c r="F219" s="21">
        <f t="shared" si="10"/>
        <v>0</v>
      </c>
      <c r="G219" s="21">
        <v>1193399.92</v>
      </c>
      <c r="H219" s="21">
        <v>179416.3</v>
      </c>
      <c r="I219" s="21">
        <v>179416.3</v>
      </c>
      <c r="J219" s="21">
        <f t="shared" si="11"/>
        <v>-1013983.6199999999</v>
      </c>
      <c r="K219" s="22">
        <f t="shared" si="12"/>
        <v>0</v>
      </c>
    </row>
    <row r="220" spans="1:11" ht="15">
      <c r="A220" s="17">
        <v>11</v>
      </c>
      <c r="B220" s="18" t="s">
        <v>359</v>
      </c>
      <c r="C220" s="23" t="s">
        <v>454</v>
      </c>
      <c r="D220" s="23" t="s">
        <v>455</v>
      </c>
      <c r="E220" s="21">
        <v>26249.99</v>
      </c>
      <c r="F220" s="21">
        <f t="shared" si="10"/>
        <v>0</v>
      </c>
      <c r="G220" s="21">
        <v>26249.99</v>
      </c>
      <c r="H220" s="21">
        <v>1449.09</v>
      </c>
      <c r="I220" s="21">
        <v>1449.09</v>
      </c>
      <c r="J220" s="21">
        <f t="shared" si="11"/>
        <v>-24800.9</v>
      </c>
      <c r="K220" s="22">
        <f t="shared" si="12"/>
        <v>0</v>
      </c>
    </row>
    <row r="221" spans="1:11" ht="15">
      <c r="A221" s="17">
        <v>11</v>
      </c>
      <c r="B221" s="18" t="s">
        <v>359</v>
      </c>
      <c r="C221" s="23" t="s">
        <v>456</v>
      </c>
      <c r="D221" s="23" t="s">
        <v>457</v>
      </c>
      <c r="E221" s="21">
        <v>0</v>
      </c>
      <c r="F221" s="21">
        <f t="shared" si="10"/>
        <v>0</v>
      </c>
      <c r="G221" s="21">
        <v>0</v>
      </c>
      <c r="H221" s="21">
        <v>978646.77</v>
      </c>
      <c r="I221" s="21">
        <v>978646.77</v>
      </c>
      <c r="J221" s="21">
        <f t="shared" si="11"/>
        <v>978646.77</v>
      </c>
      <c r="K221" s="22">
        <f t="shared" si="12"/>
        <v>978646.77</v>
      </c>
    </row>
    <row r="222" spans="1:11" ht="15">
      <c r="A222" s="17">
        <v>11</v>
      </c>
      <c r="B222" s="18" t="s">
        <v>359</v>
      </c>
      <c r="C222" s="23" t="s">
        <v>458</v>
      </c>
      <c r="D222" s="23" t="s">
        <v>459</v>
      </c>
      <c r="E222" s="21">
        <v>937771</v>
      </c>
      <c r="F222" s="21">
        <f t="shared" si="10"/>
        <v>0</v>
      </c>
      <c r="G222" s="21">
        <v>937771</v>
      </c>
      <c r="H222" s="21">
        <v>24285.68</v>
      </c>
      <c r="I222" s="21">
        <v>24285.68</v>
      </c>
      <c r="J222" s="21">
        <f t="shared" si="11"/>
        <v>-913485.32</v>
      </c>
      <c r="K222" s="22">
        <f t="shared" si="12"/>
        <v>0</v>
      </c>
    </row>
    <row r="223" spans="1:11" ht="15">
      <c r="A223" s="17">
        <v>11</v>
      </c>
      <c r="B223" s="18" t="s">
        <v>359</v>
      </c>
      <c r="C223" s="23" t="s">
        <v>460</v>
      </c>
      <c r="D223" s="23" t="s">
        <v>461</v>
      </c>
      <c r="E223" s="21">
        <v>238.2</v>
      </c>
      <c r="F223" s="21">
        <f t="shared" si="10"/>
        <v>-238.2</v>
      </c>
      <c r="G223" s="21">
        <v>0</v>
      </c>
      <c r="H223" s="21">
        <v>0</v>
      </c>
      <c r="I223" s="21">
        <v>0</v>
      </c>
      <c r="J223" s="21">
        <f t="shared" si="11"/>
        <v>-238.2</v>
      </c>
      <c r="K223" s="22">
        <f t="shared" si="12"/>
        <v>0</v>
      </c>
    </row>
    <row r="224" spans="1:11" ht="15">
      <c r="A224" s="17">
        <v>11</v>
      </c>
      <c r="B224" s="18" t="s">
        <v>359</v>
      </c>
      <c r="C224" s="23" t="s">
        <v>462</v>
      </c>
      <c r="D224" s="23" t="s">
        <v>463</v>
      </c>
      <c r="E224" s="21">
        <v>93.87</v>
      </c>
      <c r="F224" s="21">
        <f t="shared" si="10"/>
        <v>0</v>
      </c>
      <c r="G224" s="21">
        <v>93.87</v>
      </c>
      <c r="H224" s="21">
        <v>273.12</v>
      </c>
      <c r="I224" s="21">
        <v>273.12</v>
      </c>
      <c r="J224" s="21">
        <f t="shared" si="11"/>
        <v>179.25</v>
      </c>
      <c r="K224" s="22">
        <f t="shared" si="12"/>
        <v>179.25</v>
      </c>
    </row>
    <row r="225" spans="1:11" ht="15">
      <c r="A225" s="17">
        <v>11</v>
      </c>
      <c r="B225" s="18" t="s">
        <v>359</v>
      </c>
      <c r="C225" s="23" t="s">
        <v>464</v>
      </c>
      <c r="D225" s="23" t="s">
        <v>465</v>
      </c>
      <c r="E225" s="21">
        <v>200000</v>
      </c>
      <c r="F225" s="21">
        <f t="shared" si="10"/>
        <v>0</v>
      </c>
      <c r="G225" s="21">
        <v>200000</v>
      </c>
      <c r="H225" s="21">
        <v>2678229.73</v>
      </c>
      <c r="I225" s="21">
        <v>2678229.73</v>
      </c>
      <c r="J225" s="21">
        <f t="shared" si="11"/>
        <v>2478229.73</v>
      </c>
      <c r="K225" s="22">
        <f t="shared" si="12"/>
        <v>2478229.73</v>
      </c>
    </row>
    <row r="226" spans="1:11" ht="15">
      <c r="A226" s="17">
        <v>11</v>
      </c>
      <c r="B226" s="18" t="s">
        <v>359</v>
      </c>
      <c r="C226" s="23" t="s">
        <v>466</v>
      </c>
      <c r="D226" s="23" t="s">
        <v>467</v>
      </c>
      <c r="E226" s="21">
        <v>0</v>
      </c>
      <c r="F226" s="21">
        <f t="shared" si="10"/>
        <v>0</v>
      </c>
      <c r="G226" s="21">
        <v>0</v>
      </c>
      <c r="H226" s="21">
        <v>39632.25</v>
      </c>
      <c r="I226" s="21">
        <v>39632.25</v>
      </c>
      <c r="J226" s="21">
        <f t="shared" si="11"/>
        <v>39632.25</v>
      </c>
      <c r="K226" s="22">
        <f t="shared" si="12"/>
        <v>39632.25</v>
      </c>
    </row>
    <row r="227" spans="1:11" ht="15">
      <c r="A227" s="17">
        <v>11</v>
      </c>
      <c r="B227" s="18" t="s">
        <v>359</v>
      </c>
      <c r="C227" s="23" t="s">
        <v>468</v>
      </c>
      <c r="D227" s="23" t="s">
        <v>469</v>
      </c>
      <c r="E227" s="21">
        <v>0</v>
      </c>
      <c r="F227" s="21">
        <f t="shared" si="10"/>
        <v>0</v>
      </c>
      <c r="G227" s="21">
        <v>0</v>
      </c>
      <c r="H227" s="21">
        <v>27364.64</v>
      </c>
      <c r="I227" s="21">
        <v>27364.64</v>
      </c>
      <c r="J227" s="21">
        <f t="shared" si="11"/>
        <v>27364.64</v>
      </c>
      <c r="K227" s="22">
        <f t="shared" si="12"/>
        <v>27364.64</v>
      </c>
    </row>
    <row r="228" spans="1:11" ht="15">
      <c r="A228" s="17">
        <v>11</v>
      </c>
      <c r="B228" s="18" t="s">
        <v>359</v>
      </c>
      <c r="C228" s="23" t="s">
        <v>470</v>
      </c>
      <c r="D228" s="23" t="s">
        <v>471</v>
      </c>
      <c r="E228" s="21">
        <v>550000</v>
      </c>
      <c r="F228" s="21">
        <f t="shared" si="10"/>
        <v>0</v>
      </c>
      <c r="G228" s="21">
        <v>550000</v>
      </c>
      <c r="H228" s="21">
        <v>7579338.91</v>
      </c>
      <c r="I228" s="21">
        <v>7579338.91</v>
      </c>
      <c r="J228" s="21">
        <f t="shared" si="11"/>
        <v>7029338.91</v>
      </c>
      <c r="K228" s="22">
        <f t="shared" si="12"/>
        <v>7029338.91</v>
      </c>
    </row>
    <row r="229" spans="1:11" ht="15">
      <c r="A229" s="17">
        <v>11</v>
      </c>
      <c r="B229" s="18" t="s">
        <v>359</v>
      </c>
      <c r="C229" s="23" t="s">
        <v>472</v>
      </c>
      <c r="D229" s="23" t="s">
        <v>473</v>
      </c>
      <c r="E229" s="21">
        <v>140000</v>
      </c>
      <c r="F229" s="21">
        <f t="shared" si="10"/>
        <v>0</v>
      </c>
      <c r="G229" s="21">
        <v>140000</v>
      </c>
      <c r="H229" s="21">
        <v>2405470.43</v>
      </c>
      <c r="I229" s="21">
        <v>2405470.43</v>
      </c>
      <c r="J229" s="21">
        <f t="shared" si="11"/>
        <v>2265470.43</v>
      </c>
      <c r="K229" s="22">
        <f t="shared" si="12"/>
        <v>2265470.43</v>
      </c>
    </row>
    <row r="230" spans="1:11" ht="15">
      <c r="A230" s="17">
        <v>11</v>
      </c>
      <c r="B230" s="18" t="s">
        <v>359</v>
      </c>
      <c r="C230" s="23" t="s">
        <v>474</v>
      </c>
      <c r="D230" s="23" t="s">
        <v>475</v>
      </c>
      <c r="E230" s="21">
        <v>0</v>
      </c>
      <c r="F230" s="21">
        <f t="shared" si="10"/>
        <v>0</v>
      </c>
      <c r="G230" s="21">
        <v>0</v>
      </c>
      <c r="H230" s="21">
        <v>35911</v>
      </c>
      <c r="I230" s="21">
        <v>35911</v>
      </c>
      <c r="J230" s="21">
        <f t="shared" si="11"/>
        <v>35911</v>
      </c>
      <c r="K230" s="22">
        <f t="shared" si="12"/>
        <v>35911</v>
      </c>
    </row>
    <row r="231" spans="1:11" ht="15">
      <c r="A231" s="17">
        <v>11</v>
      </c>
      <c r="B231" s="18" t="s">
        <v>359</v>
      </c>
      <c r="C231" s="23" t="s">
        <v>476</v>
      </c>
      <c r="D231" s="23" t="s">
        <v>477</v>
      </c>
      <c r="E231" s="21">
        <v>0</v>
      </c>
      <c r="F231" s="21">
        <f t="shared" si="10"/>
        <v>0</v>
      </c>
      <c r="G231" s="21">
        <v>0</v>
      </c>
      <c r="H231" s="21">
        <v>395209.19</v>
      </c>
      <c r="I231" s="21">
        <v>395209.19</v>
      </c>
      <c r="J231" s="21">
        <f t="shared" si="11"/>
        <v>395209.19</v>
      </c>
      <c r="K231" s="22">
        <f t="shared" si="12"/>
        <v>395209.19</v>
      </c>
    </row>
    <row r="232" spans="1:11" ht="15">
      <c r="A232" s="17">
        <v>11</v>
      </c>
      <c r="B232" s="18" t="s">
        <v>359</v>
      </c>
      <c r="C232" s="23" t="s">
        <v>478</v>
      </c>
      <c r="D232" s="23" t="s">
        <v>479</v>
      </c>
      <c r="E232" s="21">
        <v>1015447.79</v>
      </c>
      <c r="F232" s="21">
        <f t="shared" si="10"/>
        <v>-0.010000000009313226</v>
      </c>
      <c r="G232" s="21">
        <v>1015447.78</v>
      </c>
      <c r="H232" s="21">
        <v>2553340.15</v>
      </c>
      <c r="I232" s="21">
        <v>2553340.15</v>
      </c>
      <c r="J232" s="21">
        <f t="shared" si="11"/>
        <v>1537892.3599999999</v>
      </c>
      <c r="K232" s="22">
        <f t="shared" si="12"/>
        <v>1537892.3599999999</v>
      </c>
    </row>
    <row r="233" spans="1:11" ht="15">
      <c r="A233" s="17">
        <v>11</v>
      </c>
      <c r="B233" s="18" t="s">
        <v>359</v>
      </c>
      <c r="C233" s="23" t="s">
        <v>480</v>
      </c>
      <c r="D233" s="23" t="s">
        <v>481</v>
      </c>
      <c r="E233" s="21">
        <v>315000</v>
      </c>
      <c r="F233" s="21">
        <f t="shared" si="10"/>
        <v>0</v>
      </c>
      <c r="G233" s="21">
        <v>315000</v>
      </c>
      <c r="H233" s="21">
        <v>200832.06</v>
      </c>
      <c r="I233" s="21">
        <v>200832.06</v>
      </c>
      <c r="J233" s="21">
        <f t="shared" si="11"/>
        <v>-114167.94</v>
      </c>
      <c r="K233" s="22">
        <f t="shared" si="12"/>
        <v>0</v>
      </c>
    </row>
    <row r="234" spans="1:11" ht="15">
      <c r="A234" s="17">
        <v>11</v>
      </c>
      <c r="B234" s="18" t="s">
        <v>359</v>
      </c>
      <c r="C234" s="23" t="s">
        <v>482</v>
      </c>
      <c r="D234" s="23" t="s">
        <v>483</v>
      </c>
      <c r="E234" s="21">
        <v>526000</v>
      </c>
      <c r="F234" s="21">
        <f t="shared" si="10"/>
        <v>0</v>
      </c>
      <c r="G234" s="21">
        <v>526000</v>
      </c>
      <c r="H234" s="21">
        <v>459530.3</v>
      </c>
      <c r="I234" s="21">
        <v>459530.3</v>
      </c>
      <c r="J234" s="21">
        <f t="shared" si="11"/>
        <v>-66469.70000000001</v>
      </c>
      <c r="K234" s="22">
        <f t="shared" si="12"/>
        <v>0</v>
      </c>
    </row>
    <row r="235" spans="1:11" ht="15">
      <c r="A235" s="17">
        <v>11</v>
      </c>
      <c r="B235" s="18" t="s">
        <v>359</v>
      </c>
      <c r="C235" s="23" t="s">
        <v>484</v>
      </c>
      <c r="D235" s="23" t="s">
        <v>485</v>
      </c>
      <c r="E235" s="21">
        <v>127947.79</v>
      </c>
      <c r="F235" s="21">
        <f t="shared" si="10"/>
        <v>0</v>
      </c>
      <c r="G235" s="21">
        <v>127947.79</v>
      </c>
      <c r="H235" s="21">
        <v>5619</v>
      </c>
      <c r="I235" s="21">
        <v>5619</v>
      </c>
      <c r="J235" s="21">
        <f t="shared" si="11"/>
        <v>-122328.79</v>
      </c>
      <c r="K235" s="22">
        <f t="shared" si="12"/>
        <v>0</v>
      </c>
    </row>
    <row r="236" spans="1:11" ht="15">
      <c r="A236" s="17">
        <v>11</v>
      </c>
      <c r="B236" s="18" t="s">
        <v>359</v>
      </c>
      <c r="C236" s="23" t="s">
        <v>486</v>
      </c>
      <c r="D236" s="23" t="s">
        <v>487</v>
      </c>
      <c r="E236" s="21">
        <v>46500</v>
      </c>
      <c r="F236" s="21">
        <f t="shared" si="10"/>
        <v>-0.010000000002037268</v>
      </c>
      <c r="G236" s="21">
        <v>46499.99</v>
      </c>
      <c r="H236" s="21">
        <v>10236.33</v>
      </c>
      <c r="I236" s="21">
        <v>10236.33</v>
      </c>
      <c r="J236" s="21">
        <f t="shared" si="11"/>
        <v>-36263.67</v>
      </c>
      <c r="K236" s="22">
        <f t="shared" si="12"/>
        <v>0</v>
      </c>
    </row>
    <row r="237" spans="1:11" ht="15">
      <c r="A237" s="17">
        <v>11</v>
      </c>
      <c r="B237" s="18" t="s">
        <v>488</v>
      </c>
      <c r="C237" s="23" t="s">
        <v>489</v>
      </c>
      <c r="D237" s="23" t="s">
        <v>490</v>
      </c>
      <c r="E237" s="21">
        <v>0</v>
      </c>
      <c r="F237" s="21">
        <f t="shared" si="10"/>
        <v>0</v>
      </c>
      <c r="G237" s="21">
        <v>0</v>
      </c>
      <c r="H237" s="21">
        <v>868010.4</v>
      </c>
      <c r="I237" s="21">
        <v>868010.4</v>
      </c>
      <c r="J237" s="21">
        <f t="shared" si="11"/>
        <v>868010.4</v>
      </c>
      <c r="K237" s="22">
        <f t="shared" si="12"/>
        <v>868010.4</v>
      </c>
    </row>
    <row r="238" spans="1:11" ht="15">
      <c r="A238" s="17">
        <v>11</v>
      </c>
      <c r="B238" s="18" t="s">
        <v>488</v>
      </c>
      <c r="C238" s="23" t="s">
        <v>491</v>
      </c>
      <c r="D238" s="23" t="s">
        <v>492</v>
      </c>
      <c r="E238" s="21">
        <v>0</v>
      </c>
      <c r="F238" s="21">
        <f t="shared" si="10"/>
        <v>0</v>
      </c>
      <c r="G238" s="21">
        <v>0</v>
      </c>
      <c r="H238" s="21">
        <v>1186577.11</v>
      </c>
      <c r="I238" s="21">
        <v>1186577.11</v>
      </c>
      <c r="J238" s="21">
        <f t="shared" si="11"/>
        <v>1186577.11</v>
      </c>
      <c r="K238" s="22">
        <f t="shared" si="12"/>
        <v>1186577.11</v>
      </c>
    </row>
    <row r="239" spans="1:11" ht="15">
      <c r="A239" s="17">
        <v>11</v>
      </c>
      <c r="B239" s="18" t="s">
        <v>488</v>
      </c>
      <c r="C239" s="23" t="s">
        <v>493</v>
      </c>
      <c r="D239" s="23" t="s">
        <v>494</v>
      </c>
      <c r="E239" s="21">
        <v>5064</v>
      </c>
      <c r="F239" s="21">
        <f t="shared" si="10"/>
        <v>0</v>
      </c>
      <c r="G239" s="21">
        <v>5064</v>
      </c>
      <c r="H239" s="21">
        <v>187372.69</v>
      </c>
      <c r="I239" s="21">
        <v>187372.69</v>
      </c>
      <c r="J239" s="21">
        <f t="shared" si="11"/>
        <v>182308.69</v>
      </c>
      <c r="K239" s="22">
        <f t="shared" si="12"/>
        <v>182308.69</v>
      </c>
    </row>
    <row r="240" spans="1:11" ht="15">
      <c r="A240" s="17">
        <v>11</v>
      </c>
      <c r="B240" s="18" t="s">
        <v>488</v>
      </c>
      <c r="C240" s="23" t="s">
        <v>495</v>
      </c>
      <c r="D240" s="23" t="s">
        <v>496</v>
      </c>
      <c r="E240" s="21">
        <v>5064</v>
      </c>
      <c r="F240" s="21">
        <f t="shared" si="10"/>
        <v>0</v>
      </c>
      <c r="G240" s="21">
        <v>5064</v>
      </c>
      <c r="H240" s="21">
        <v>126894.03</v>
      </c>
      <c r="I240" s="21">
        <v>126894.03</v>
      </c>
      <c r="J240" s="21">
        <f t="shared" si="11"/>
        <v>121830.03</v>
      </c>
      <c r="K240" s="22">
        <f t="shared" si="12"/>
        <v>121830.03</v>
      </c>
    </row>
    <row r="241" spans="1:11" ht="15">
      <c r="A241" s="17">
        <v>11</v>
      </c>
      <c r="B241" s="18" t="s">
        <v>488</v>
      </c>
      <c r="C241" s="23" t="s">
        <v>497</v>
      </c>
      <c r="D241" s="23" t="s">
        <v>498</v>
      </c>
      <c r="E241" s="21">
        <v>0</v>
      </c>
      <c r="F241" s="21">
        <f t="shared" si="10"/>
        <v>0</v>
      </c>
      <c r="G241" s="21">
        <v>0</v>
      </c>
      <c r="H241" s="21">
        <v>60478.66</v>
      </c>
      <c r="I241" s="21">
        <v>60478.66</v>
      </c>
      <c r="J241" s="21">
        <f t="shared" si="11"/>
        <v>60478.66</v>
      </c>
      <c r="K241" s="22">
        <f t="shared" si="12"/>
        <v>60478.66</v>
      </c>
    </row>
    <row r="242" spans="1:11" ht="15">
      <c r="A242" s="17">
        <v>11</v>
      </c>
      <c r="B242" s="18" t="s">
        <v>488</v>
      </c>
      <c r="C242" s="23" t="s">
        <v>499</v>
      </c>
      <c r="D242" s="23" t="s">
        <v>500</v>
      </c>
      <c r="E242" s="21">
        <v>93061983.51</v>
      </c>
      <c r="F242" s="21">
        <f t="shared" si="10"/>
        <v>26013720.14</v>
      </c>
      <c r="G242" s="21">
        <v>119075703.65</v>
      </c>
      <c r="H242" s="21">
        <v>93111104.8</v>
      </c>
      <c r="I242" s="21">
        <v>93111104.8</v>
      </c>
      <c r="J242" s="21">
        <f t="shared" si="11"/>
        <v>49121.289999991655</v>
      </c>
      <c r="K242" s="22">
        <f t="shared" si="12"/>
        <v>49121.289999991655</v>
      </c>
    </row>
    <row r="243" spans="1:11" ht="15">
      <c r="A243" s="17">
        <v>11</v>
      </c>
      <c r="B243" s="18" t="s">
        <v>488</v>
      </c>
      <c r="C243" s="23" t="s">
        <v>501</v>
      </c>
      <c r="D243" s="23" t="s">
        <v>500</v>
      </c>
      <c r="E243" s="21">
        <v>59112415.58</v>
      </c>
      <c r="F243" s="21">
        <f t="shared" si="10"/>
        <v>26013720.14</v>
      </c>
      <c r="G243" s="21">
        <v>85126135.72</v>
      </c>
      <c r="H243" s="21">
        <v>54250776.18</v>
      </c>
      <c r="I243" s="21">
        <v>54250776.18</v>
      </c>
      <c r="J243" s="21">
        <f t="shared" si="11"/>
        <v>-4861639.3999999985</v>
      </c>
      <c r="K243" s="22">
        <f t="shared" si="12"/>
        <v>0</v>
      </c>
    </row>
    <row r="244" spans="1:11" ht="15">
      <c r="A244" s="17">
        <v>11</v>
      </c>
      <c r="B244" s="18" t="s">
        <v>488</v>
      </c>
      <c r="C244" s="23" t="s">
        <v>502</v>
      </c>
      <c r="D244" s="23" t="s">
        <v>503</v>
      </c>
      <c r="E244" s="21">
        <v>0</v>
      </c>
      <c r="F244" s="21">
        <f t="shared" si="10"/>
        <v>0</v>
      </c>
      <c r="G244" s="21">
        <v>0</v>
      </c>
      <c r="H244" s="21">
        <v>1380218.62</v>
      </c>
      <c r="I244" s="21">
        <v>1380218.62</v>
      </c>
      <c r="J244" s="21">
        <f t="shared" si="11"/>
        <v>1380218.62</v>
      </c>
      <c r="K244" s="22">
        <f t="shared" si="12"/>
        <v>1380218.62</v>
      </c>
    </row>
    <row r="245" spans="1:11" ht="15">
      <c r="A245" s="17">
        <v>11</v>
      </c>
      <c r="B245" s="18" t="s">
        <v>488</v>
      </c>
      <c r="C245" s="23" t="s">
        <v>504</v>
      </c>
      <c r="D245" s="23" t="s">
        <v>505</v>
      </c>
      <c r="E245" s="21">
        <v>33949567.93</v>
      </c>
      <c r="F245" s="21">
        <f t="shared" si="10"/>
        <v>0</v>
      </c>
      <c r="G245" s="21">
        <v>33949567.93</v>
      </c>
      <c r="H245" s="21">
        <v>37480110</v>
      </c>
      <c r="I245" s="21">
        <v>37480110</v>
      </c>
      <c r="J245" s="21">
        <f t="shared" si="11"/>
        <v>3530542.0700000003</v>
      </c>
      <c r="K245" s="22">
        <f t="shared" si="12"/>
        <v>3530542.0700000003</v>
      </c>
    </row>
    <row r="246" spans="1:11" ht="15">
      <c r="A246" s="11">
        <v>11</v>
      </c>
      <c r="B246" s="12" t="s">
        <v>488</v>
      </c>
      <c r="C246" s="24" t="s">
        <v>506</v>
      </c>
      <c r="D246" s="24" t="s">
        <v>507</v>
      </c>
      <c r="E246" s="15">
        <v>2875319139.5</v>
      </c>
      <c r="F246" s="15">
        <f t="shared" si="10"/>
        <v>1372548942.15</v>
      </c>
      <c r="G246" s="15">
        <v>4247868081.65</v>
      </c>
      <c r="H246" s="15">
        <v>3928769123.05</v>
      </c>
      <c r="I246" s="15">
        <v>3928769123.05</v>
      </c>
      <c r="J246" s="15">
        <f t="shared" si="11"/>
        <v>1053449983.5500002</v>
      </c>
      <c r="K246" s="16">
        <f t="shared" si="12"/>
        <v>1053449983.5500002</v>
      </c>
    </row>
    <row r="247" spans="1:11" ht="15">
      <c r="A247" s="17">
        <v>11</v>
      </c>
      <c r="B247" s="18" t="s">
        <v>488</v>
      </c>
      <c r="C247" s="23" t="s">
        <v>508</v>
      </c>
      <c r="D247" s="23" t="s">
        <v>509</v>
      </c>
      <c r="E247" s="21">
        <v>1762723493.17</v>
      </c>
      <c r="F247" s="21">
        <f t="shared" si="10"/>
        <v>296494244.88999987</v>
      </c>
      <c r="G247" s="21">
        <v>2059217738.06</v>
      </c>
      <c r="H247" s="21">
        <v>2047336983.8399997</v>
      </c>
      <c r="I247" s="21">
        <v>2047336983.8399997</v>
      </c>
      <c r="J247" s="21">
        <f t="shared" si="11"/>
        <v>284613490.6699996</v>
      </c>
      <c r="K247" s="22">
        <f t="shared" si="12"/>
        <v>284613490.6699996</v>
      </c>
    </row>
    <row r="248" spans="1:11" ht="15">
      <c r="A248" s="17">
        <v>11</v>
      </c>
      <c r="B248" s="18" t="s">
        <v>510</v>
      </c>
      <c r="C248" s="23" t="s">
        <v>511</v>
      </c>
      <c r="D248" s="23" t="s">
        <v>512</v>
      </c>
      <c r="E248" s="21">
        <v>1393288345.17</v>
      </c>
      <c r="F248" s="21">
        <f t="shared" si="10"/>
        <v>251810202.37999988</v>
      </c>
      <c r="G248" s="21">
        <v>1645098547.55</v>
      </c>
      <c r="H248" s="21">
        <v>1584448312.28</v>
      </c>
      <c r="I248" s="21">
        <v>1584448312.28</v>
      </c>
      <c r="J248" s="21">
        <f t="shared" si="11"/>
        <v>191159967.1099999</v>
      </c>
      <c r="K248" s="22">
        <f t="shared" si="12"/>
        <v>191159967.1099999</v>
      </c>
    </row>
    <row r="249" spans="1:11" ht="15">
      <c r="A249" s="17">
        <v>11</v>
      </c>
      <c r="B249" s="18" t="s">
        <v>513</v>
      </c>
      <c r="C249" s="23" t="s">
        <v>514</v>
      </c>
      <c r="D249" s="23" t="s">
        <v>515</v>
      </c>
      <c r="E249" s="21">
        <v>117219339</v>
      </c>
      <c r="F249" s="21">
        <f t="shared" si="10"/>
        <v>18099296.53999999</v>
      </c>
      <c r="G249" s="21">
        <v>135318635.54</v>
      </c>
      <c r="H249" s="21">
        <v>137063938.33</v>
      </c>
      <c r="I249" s="21">
        <v>137063938.33</v>
      </c>
      <c r="J249" s="21">
        <f t="shared" si="11"/>
        <v>19844599.330000013</v>
      </c>
      <c r="K249" s="22">
        <f t="shared" si="12"/>
        <v>19844599.330000013</v>
      </c>
    </row>
    <row r="250" spans="1:11" ht="15">
      <c r="A250" s="17">
        <v>11</v>
      </c>
      <c r="B250" s="18" t="s">
        <v>513</v>
      </c>
      <c r="C250" s="23" t="s">
        <v>516</v>
      </c>
      <c r="D250" s="23" t="s">
        <v>517</v>
      </c>
      <c r="E250" s="21">
        <v>50275099</v>
      </c>
      <c r="F250" s="21">
        <f t="shared" si="10"/>
        <v>272821.2800000012</v>
      </c>
      <c r="G250" s="21">
        <v>50547920.28</v>
      </c>
      <c r="H250" s="21">
        <v>52424410.04</v>
      </c>
      <c r="I250" s="21">
        <v>52424410.04</v>
      </c>
      <c r="J250" s="21">
        <f t="shared" si="11"/>
        <v>2149311.039999999</v>
      </c>
      <c r="K250" s="22">
        <f t="shared" si="12"/>
        <v>2149311.039999999</v>
      </c>
    </row>
    <row r="251" spans="1:11" ht="15">
      <c r="A251" s="17">
        <v>11</v>
      </c>
      <c r="B251" s="18" t="s">
        <v>518</v>
      </c>
      <c r="C251" s="23" t="s">
        <v>519</v>
      </c>
      <c r="D251" s="23" t="s">
        <v>520</v>
      </c>
      <c r="E251" s="21">
        <v>0</v>
      </c>
      <c r="F251" s="21">
        <f t="shared" si="10"/>
        <v>204335.66</v>
      </c>
      <c r="G251" s="21">
        <v>204335.66</v>
      </c>
      <c r="H251" s="21">
        <v>413774.67</v>
      </c>
      <c r="I251" s="21">
        <v>413774.67</v>
      </c>
      <c r="J251" s="21">
        <f t="shared" si="11"/>
        <v>413774.67</v>
      </c>
      <c r="K251" s="22">
        <f t="shared" si="12"/>
        <v>413774.67</v>
      </c>
    </row>
    <row r="252" spans="1:11" ht="15">
      <c r="A252" s="17">
        <v>11</v>
      </c>
      <c r="B252" s="18" t="s">
        <v>510</v>
      </c>
      <c r="C252" s="23" t="s">
        <v>521</v>
      </c>
      <c r="D252" s="23" t="s">
        <v>522</v>
      </c>
      <c r="E252" s="21">
        <v>720052</v>
      </c>
      <c r="F252" s="21">
        <f t="shared" si="10"/>
        <v>-10144.270000000019</v>
      </c>
      <c r="G252" s="21">
        <v>709907.73</v>
      </c>
      <c r="H252" s="21">
        <v>669513.58</v>
      </c>
      <c r="I252" s="21">
        <v>669513.58</v>
      </c>
      <c r="J252" s="21">
        <f t="shared" si="11"/>
        <v>-50538.42000000004</v>
      </c>
      <c r="K252" s="22">
        <f t="shared" si="12"/>
        <v>0</v>
      </c>
    </row>
    <row r="253" spans="1:11" ht="15">
      <c r="A253" s="17">
        <v>11</v>
      </c>
      <c r="B253" s="18" t="s">
        <v>513</v>
      </c>
      <c r="C253" s="23" t="s">
        <v>523</v>
      </c>
      <c r="D253" s="23" t="s">
        <v>524</v>
      </c>
      <c r="E253" s="21">
        <v>1557865</v>
      </c>
      <c r="F253" s="21">
        <f t="shared" si="10"/>
        <v>277612.70999999996</v>
      </c>
      <c r="G253" s="21">
        <v>1835477.71</v>
      </c>
      <c r="H253" s="21">
        <v>2106014.01</v>
      </c>
      <c r="I253" s="21">
        <v>2106014.01</v>
      </c>
      <c r="J253" s="21">
        <f t="shared" si="11"/>
        <v>548149.0099999998</v>
      </c>
      <c r="K253" s="22">
        <f t="shared" si="12"/>
        <v>548149.0099999998</v>
      </c>
    </row>
    <row r="254" spans="1:11" ht="15">
      <c r="A254" s="17">
        <v>11</v>
      </c>
      <c r="B254" s="18" t="s">
        <v>513</v>
      </c>
      <c r="C254" s="23" t="s">
        <v>525</v>
      </c>
      <c r="D254" s="23" t="s">
        <v>526</v>
      </c>
      <c r="E254" s="21">
        <v>24562470</v>
      </c>
      <c r="F254" s="21">
        <f t="shared" si="10"/>
        <v>-360868.6700000018</v>
      </c>
      <c r="G254" s="21">
        <v>24201601.33</v>
      </c>
      <c r="H254" s="21">
        <v>33758690.84</v>
      </c>
      <c r="I254" s="21">
        <v>33758690.84</v>
      </c>
      <c r="J254" s="21">
        <f t="shared" si="11"/>
        <v>9196220.840000004</v>
      </c>
      <c r="K254" s="22">
        <f t="shared" si="12"/>
        <v>9196220.840000004</v>
      </c>
    </row>
    <row r="255" spans="1:11" ht="15">
      <c r="A255" s="17">
        <v>11</v>
      </c>
      <c r="B255" s="18" t="s">
        <v>518</v>
      </c>
      <c r="C255" s="23" t="s">
        <v>527</v>
      </c>
      <c r="D255" s="23" t="s">
        <v>528</v>
      </c>
      <c r="E255" s="21">
        <v>17108657</v>
      </c>
      <c r="F255" s="21">
        <f t="shared" si="10"/>
        <v>161913.91000000015</v>
      </c>
      <c r="G255" s="21">
        <v>17270570.91</v>
      </c>
      <c r="H255" s="21">
        <v>18843412.1</v>
      </c>
      <c r="I255" s="21">
        <v>18843412.1</v>
      </c>
      <c r="J255" s="21">
        <f t="shared" si="11"/>
        <v>1734755.1000000015</v>
      </c>
      <c r="K255" s="22">
        <f t="shared" si="12"/>
        <v>1734755.1000000015</v>
      </c>
    </row>
    <row r="256" spans="1:11" ht="15">
      <c r="A256" s="17">
        <v>11</v>
      </c>
      <c r="B256" s="18" t="s">
        <v>529</v>
      </c>
      <c r="C256" s="23" t="s">
        <v>530</v>
      </c>
      <c r="D256" s="23" t="s">
        <v>531</v>
      </c>
      <c r="E256" s="21">
        <v>157991666</v>
      </c>
      <c r="F256" s="21">
        <f t="shared" si="10"/>
        <v>26039075.349999994</v>
      </c>
      <c r="G256" s="21">
        <v>184030741.35</v>
      </c>
      <c r="H256" s="21">
        <v>217608918</v>
      </c>
      <c r="I256" s="21">
        <v>217608918</v>
      </c>
      <c r="J256" s="21">
        <f t="shared" si="11"/>
        <v>59617252</v>
      </c>
      <c r="K256" s="22">
        <f t="shared" si="12"/>
        <v>59617252</v>
      </c>
    </row>
    <row r="257" spans="1:11" ht="15">
      <c r="A257" s="17">
        <v>20</v>
      </c>
      <c r="B257" s="18" t="s">
        <v>529</v>
      </c>
      <c r="C257" s="23" t="s">
        <v>532</v>
      </c>
      <c r="D257" s="23" t="s">
        <v>533</v>
      </c>
      <c r="E257" s="21">
        <v>987700646.33</v>
      </c>
      <c r="F257" s="21">
        <f t="shared" si="10"/>
        <v>108841695.28999984</v>
      </c>
      <c r="G257" s="21">
        <v>1096542341.62</v>
      </c>
      <c r="H257" s="21">
        <v>1098142427.98</v>
      </c>
      <c r="I257" s="21">
        <v>1098142427.98</v>
      </c>
      <c r="J257" s="21">
        <f t="shared" si="11"/>
        <v>110441781.64999998</v>
      </c>
      <c r="K257" s="22">
        <f t="shared" si="12"/>
        <v>110441781.64999998</v>
      </c>
    </row>
    <row r="258" spans="1:11" ht="15">
      <c r="A258" s="17">
        <v>25</v>
      </c>
      <c r="B258" s="18" t="s">
        <v>518</v>
      </c>
      <c r="C258" s="23" t="s">
        <v>534</v>
      </c>
      <c r="D258" s="23" t="s">
        <v>535</v>
      </c>
      <c r="E258" s="21">
        <v>204867430</v>
      </c>
      <c r="F258" s="21">
        <f t="shared" si="10"/>
        <v>21966533</v>
      </c>
      <c r="G258" s="21">
        <v>226833963</v>
      </c>
      <c r="H258" s="21">
        <v>226833963</v>
      </c>
      <c r="I258" s="21">
        <v>226833963</v>
      </c>
      <c r="J258" s="21">
        <f t="shared" si="11"/>
        <v>21966533</v>
      </c>
      <c r="K258" s="22">
        <f t="shared" si="12"/>
        <v>21966533</v>
      </c>
    </row>
    <row r="259" spans="1:11" ht="15">
      <c r="A259" s="17">
        <v>25</v>
      </c>
      <c r="B259" s="18" t="s">
        <v>518</v>
      </c>
      <c r="C259" s="23" t="s">
        <v>536</v>
      </c>
      <c r="D259" s="23" t="s">
        <v>537</v>
      </c>
      <c r="E259" s="21">
        <v>6189722.94</v>
      </c>
      <c r="F259" s="21">
        <f t="shared" si="10"/>
        <v>10044619.059999999</v>
      </c>
      <c r="G259" s="21">
        <v>16234342</v>
      </c>
      <c r="H259" s="21">
        <v>17155305.6</v>
      </c>
      <c r="I259" s="21">
        <v>17155305.6</v>
      </c>
      <c r="J259" s="21">
        <f t="shared" si="11"/>
        <v>10965582.66</v>
      </c>
      <c r="K259" s="22">
        <f t="shared" si="12"/>
        <v>10965582.66</v>
      </c>
    </row>
    <row r="260" spans="1:11" ht="15">
      <c r="A260" s="17">
        <v>26</v>
      </c>
      <c r="B260" s="18" t="s">
        <v>529</v>
      </c>
      <c r="C260" s="23" t="s">
        <v>538</v>
      </c>
      <c r="D260" s="23" t="s">
        <v>539</v>
      </c>
      <c r="E260" s="21">
        <v>774682356</v>
      </c>
      <c r="F260" s="21">
        <f t="shared" si="10"/>
        <v>71448556</v>
      </c>
      <c r="G260" s="21">
        <v>846130912</v>
      </c>
      <c r="H260" s="21">
        <v>846130912</v>
      </c>
      <c r="I260" s="21">
        <v>846130912</v>
      </c>
      <c r="J260" s="21">
        <f t="shared" si="11"/>
        <v>71448556</v>
      </c>
      <c r="K260" s="22">
        <f t="shared" si="12"/>
        <v>71448556</v>
      </c>
    </row>
    <row r="261" spans="1:11" ht="15">
      <c r="A261" s="17">
        <v>26</v>
      </c>
      <c r="B261" s="18" t="s">
        <v>529</v>
      </c>
      <c r="C261" s="23" t="s">
        <v>540</v>
      </c>
      <c r="D261" s="23" t="s">
        <v>541</v>
      </c>
      <c r="E261" s="21">
        <v>1961137.39</v>
      </c>
      <c r="F261" s="21">
        <f aca="true" t="shared" si="13" ref="F261:F266">G261-E261</f>
        <v>5381987.23</v>
      </c>
      <c r="G261" s="21">
        <v>7343124.62</v>
      </c>
      <c r="H261" s="21">
        <v>8022247.38</v>
      </c>
      <c r="I261" s="21">
        <v>8022247.38</v>
      </c>
      <c r="J261" s="21">
        <f t="shared" si="11"/>
        <v>6061109.99</v>
      </c>
      <c r="K261" s="22">
        <f t="shared" si="12"/>
        <v>6061109.99</v>
      </c>
    </row>
    <row r="262" spans="1:11" ht="15">
      <c r="A262" s="17">
        <v>20</v>
      </c>
      <c r="B262" s="18" t="s">
        <v>529</v>
      </c>
      <c r="C262" s="23" t="s">
        <v>542</v>
      </c>
      <c r="D262" s="23" t="s">
        <v>543</v>
      </c>
      <c r="E262" s="21">
        <v>124895000</v>
      </c>
      <c r="F262" s="21">
        <f t="shared" si="13"/>
        <v>967213001.97</v>
      </c>
      <c r="G262" s="21">
        <v>1092108001.97</v>
      </c>
      <c r="H262" s="21">
        <v>783443747.62</v>
      </c>
      <c r="I262" s="21">
        <v>783443747.62</v>
      </c>
      <c r="J262" s="21">
        <f t="shared" si="11"/>
        <v>658548747.62</v>
      </c>
      <c r="K262" s="22">
        <f t="shared" si="12"/>
        <v>658548747.62</v>
      </c>
    </row>
    <row r="263" spans="1:11" ht="15">
      <c r="A263" s="17">
        <v>25</v>
      </c>
      <c r="B263" s="18" t="s">
        <v>518</v>
      </c>
      <c r="C263" s="23" t="s">
        <v>544</v>
      </c>
      <c r="D263" s="23" t="s">
        <v>545</v>
      </c>
      <c r="E263" s="21">
        <v>103395000</v>
      </c>
      <c r="F263" s="21">
        <f t="shared" si="13"/>
        <v>125333584.72</v>
      </c>
      <c r="G263" s="21">
        <v>228728584.72</v>
      </c>
      <c r="H263" s="21">
        <v>233650735.91</v>
      </c>
      <c r="I263" s="21">
        <v>233650735.91</v>
      </c>
      <c r="J263" s="21">
        <f t="shared" si="11"/>
        <v>130255735.91</v>
      </c>
      <c r="K263" s="22">
        <f t="shared" si="12"/>
        <v>130255735.91</v>
      </c>
    </row>
    <row r="264" spans="1:11" ht="15">
      <c r="A264" s="17">
        <v>25</v>
      </c>
      <c r="B264" s="18" t="s">
        <v>518</v>
      </c>
      <c r="C264" s="23" t="s">
        <v>546</v>
      </c>
      <c r="D264" s="23" t="s">
        <v>547</v>
      </c>
      <c r="E264" s="21">
        <v>0</v>
      </c>
      <c r="F264" s="21">
        <f t="shared" si="13"/>
        <v>8176211.05</v>
      </c>
      <c r="G264" s="21">
        <v>8176211.05</v>
      </c>
      <c r="H264" s="21">
        <v>10387594.71</v>
      </c>
      <c r="I264" s="21">
        <v>10387594.71</v>
      </c>
      <c r="J264" s="21">
        <f t="shared" si="11"/>
        <v>10387594.71</v>
      </c>
      <c r="K264" s="22">
        <f t="shared" si="12"/>
        <v>10387594.71</v>
      </c>
    </row>
    <row r="265" spans="1:11" ht="15">
      <c r="A265" s="17">
        <v>26</v>
      </c>
      <c r="B265" s="18" t="s">
        <v>529</v>
      </c>
      <c r="C265" s="25" t="s">
        <v>548</v>
      </c>
      <c r="D265" s="23" t="s">
        <v>549</v>
      </c>
      <c r="E265" s="21">
        <v>21500000</v>
      </c>
      <c r="F265" s="21">
        <f t="shared" si="13"/>
        <v>827827059.88</v>
      </c>
      <c r="G265" s="21">
        <v>849327059.88</v>
      </c>
      <c r="H265" s="21">
        <v>529741862.71</v>
      </c>
      <c r="I265" s="21">
        <v>529741862.71</v>
      </c>
      <c r="J265" s="21">
        <f t="shared" si="11"/>
        <v>508241862.71</v>
      </c>
      <c r="K265" s="22">
        <f t="shared" si="12"/>
        <v>508241862.71</v>
      </c>
    </row>
    <row r="266" spans="1:11" ht="15">
      <c r="A266" s="26">
        <v>26</v>
      </c>
      <c r="B266" s="27" t="s">
        <v>529</v>
      </c>
      <c r="C266" s="28" t="s">
        <v>550</v>
      </c>
      <c r="D266" s="29" t="s">
        <v>551</v>
      </c>
      <c r="E266" s="30">
        <v>0</v>
      </c>
      <c r="F266" s="30">
        <f t="shared" si="13"/>
        <v>5876146.32</v>
      </c>
      <c r="G266" s="30">
        <v>5876146.32</v>
      </c>
      <c r="H266" s="30">
        <v>9509517.89</v>
      </c>
      <c r="I266" s="30">
        <v>9509517.89</v>
      </c>
      <c r="J266" s="30">
        <f t="shared" si="11"/>
        <v>9509517.89</v>
      </c>
      <c r="K266" s="31">
        <f t="shared" si="12"/>
        <v>9509517.89</v>
      </c>
    </row>
    <row r="267" spans="1:11" ht="15">
      <c r="A267" s="23"/>
      <c r="B267" s="23"/>
      <c r="C267" s="23"/>
      <c r="D267" s="23"/>
      <c r="E267" s="32"/>
      <c r="F267" s="32"/>
      <c r="G267" s="32"/>
      <c r="H267" s="32"/>
      <c r="I267" s="32"/>
      <c r="J267" s="32"/>
      <c r="K267" s="32"/>
    </row>
    <row r="268" spans="1:11" ht="15">
      <c r="A268" s="23"/>
      <c r="B268" s="23"/>
      <c r="C268" s="23"/>
      <c r="D268" s="23"/>
      <c r="E268" s="32"/>
      <c r="F268" s="32"/>
      <c r="G268" s="32"/>
      <c r="H268" s="32"/>
      <c r="I268" s="32"/>
      <c r="J268" s="32"/>
      <c r="K268" s="32"/>
    </row>
    <row r="269" spans="1:11" ht="15">
      <c r="A269" s="23"/>
      <c r="B269" s="23"/>
      <c r="C269" s="23"/>
      <c r="D269" s="23"/>
      <c r="E269" s="32"/>
      <c r="F269" s="32"/>
      <c r="G269" s="32"/>
      <c r="H269" s="32"/>
      <c r="I269" s="32"/>
      <c r="J269" s="32"/>
      <c r="K269" s="32"/>
    </row>
    <row r="270" spans="1:11" ht="15">
      <c r="A270" s="23"/>
      <c r="B270" s="23"/>
      <c r="C270" s="23"/>
      <c r="D270" s="23"/>
      <c r="E270" s="32"/>
      <c r="F270" s="32"/>
      <c r="G270" s="32"/>
      <c r="H270" s="32"/>
      <c r="I270" s="32"/>
      <c r="J270" s="32"/>
      <c r="K270" s="32"/>
    </row>
    <row r="271" spans="1:11" ht="15">
      <c r="A271" s="23"/>
      <c r="B271" s="23"/>
      <c r="C271" s="23"/>
      <c r="D271" s="23"/>
      <c r="E271" s="32"/>
      <c r="F271" s="32"/>
      <c r="G271" s="32"/>
      <c r="H271" s="32"/>
      <c r="I271" s="32"/>
      <c r="J271" s="32"/>
      <c r="K271" s="32"/>
    </row>
    <row r="272" spans="1:11" ht="15">
      <c r="A272" s="23"/>
      <c r="B272" s="23"/>
      <c r="C272" s="23"/>
      <c r="D272" s="23"/>
      <c r="E272" s="32"/>
      <c r="F272" s="32"/>
      <c r="G272" s="32"/>
      <c r="H272" s="32"/>
      <c r="I272" s="32"/>
      <c r="J272" s="32"/>
      <c r="K272" s="32"/>
    </row>
    <row r="273" spans="1:11" ht="15">
      <c r="A273" s="23"/>
      <c r="B273" s="23"/>
      <c r="C273" s="23"/>
      <c r="D273" s="23"/>
      <c r="E273" s="32"/>
      <c r="F273" s="32"/>
      <c r="G273" s="32"/>
      <c r="H273" s="32"/>
      <c r="I273" s="32"/>
      <c r="J273" s="32"/>
      <c r="K273" s="32"/>
    </row>
    <row r="274" spans="1:11" ht="15">
      <c r="A274" s="23"/>
      <c r="B274" s="23"/>
      <c r="C274" s="23"/>
      <c r="D274" s="23"/>
      <c r="E274" s="32"/>
      <c r="F274" s="32"/>
      <c r="G274" s="32"/>
      <c r="H274" s="32"/>
      <c r="I274" s="32"/>
      <c r="J274" s="32"/>
      <c r="K274" s="32"/>
    </row>
    <row r="275" spans="1:11" ht="15">
      <c r="A275" s="23"/>
      <c r="B275" s="23"/>
      <c r="C275" s="23"/>
      <c r="D275" s="23"/>
      <c r="E275" s="32"/>
      <c r="F275" s="32"/>
      <c r="G275" s="32"/>
      <c r="H275" s="32"/>
      <c r="I275" s="32"/>
      <c r="J275" s="32"/>
      <c r="K275" s="32"/>
    </row>
    <row r="276" spans="1:11" ht="15">
      <c r="A276" s="23"/>
      <c r="B276" s="23"/>
      <c r="C276" s="23"/>
      <c r="D276" s="23"/>
      <c r="E276" s="32"/>
      <c r="F276" s="32"/>
      <c r="G276" s="32"/>
      <c r="H276" s="32"/>
      <c r="I276" s="32"/>
      <c r="J276" s="32"/>
      <c r="K276" s="32"/>
    </row>
    <row r="277" spans="1:11" ht="15">
      <c r="A277" s="23"/>
      <c r="B277" s="23"/>
      <c r="C277" s="23"/>
      <c r="D277" s="23"/>
      <c r="E277" s="32"/>
      <c r="F277" s="32"/>
      <c r="G277" s="32"/>
      <c r="H277" s="32"/>
      <c r="I277" s="32"/>
      <c r="J277" s="32"/>
      <c r="K277" s="32"/>
    </row>
    <row r="278" spans="1:11" ht="15">
      <c r="A278" s="23"/>
      <c r="B278" s="23"/>
      <c r="C278" s="23"/>
      <c r="D278" s="23"/>
      <c r="E278" s="32"/>
      <c r="F278" s="32"/>
      <c r="G278" s="32"/>
      <c r="H278" s="32"/>
      <c r="I278" s="32"/>
      <c r="J278" s="32"/>
      <c r="K278" s="32"/>
    </row>
    <row r="279" spans="1:11" ht="15">
      <c r="A279" s="23"/>
      <c r="B279" s="23"/>
      <c r="C279" s="23"/>
      <c r="D279" s="23"/>
      <c r="E279" s="32"/>
      <c r="F279" s="32"/>
      <c r="G279" s="32"/>
      <c r="H279" s="32"/>
      <c r="I279" s="32"/>
      <c r="J279" s="32"/>
      <c r="K279" s="32"/>
    </row>
    <row r="280" spans="1:11" ht="15">
      <c r="A280" s="23"/>
      <c r="B280" s="23"/>
      <c r="C280" s="23"/>
      <c r="D280" s="23"/>
      <c r="E280" s="32"/>
      <c r="F280" s="32"/>
      <c r="G280" s="32"/>
      <c r="H280" s="32"/>
      <c r="I280" s="32"/>
      <c r="J280" s="32"/>
      <c r="K280" s="32"/>
    </row>
  </sheetData>
  <mergeCells count="1">
    <mergeCell ref="A1:K1"/>
  </mergeCells>
  <printOptions/>
  <pageMargins left="0.7" right="0.7" top="0.75" bottom="0.75" header="0.3" footer="0.3"/>
  <pageSetup horizontalDpi="600" verticalDpi="600" orientation="portrait" paperSize="9" scale="55" r:id="rId2"/>
  <ignoredErrors>
    <ignoredError sqref="E3:K26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2018-02-27T17:47:53Z</dcterms:created>
  <dcterms:modified xsi:type="dcterms:W3CDTF">2018-02-27T18:38:01Z</dcterms:modified>
  <cp:category/>
  <cp:version/>
  <cp:contentType/>
  <cp:contentStatus/>
</cp:coreProperties>
</file>